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2" documentId="13_ncr:1_{652DAE0A-54A7-4FF4-8E4C-720CB7A82C85}" xr6:coauthVersionLast="47" xr6:coauthVersionMax="47" xr10:uidLastSave="{F44F5E82-967F-4474-94EE-82350174BFDD}"/>
  <bookViews>
    <workbookView xWindow="29760" yWindow="-4215" windowWidth="27000" windowHeight="15720" xr2:uid="{1B971A90-7009-4E8B-9810-FF757E12CC8D}"/>
  </bookViews>
  <sheets>
    <sheet name="Overall Summary" sheetId="1" r:id="rId1"/>
    <sheet name="Overall Peak Hour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1" i="1" l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34" i="1"/>
  <c r="B226" i="1"/>
  <c r="P224" i="1"/>
  <c r="P223" i="1"/>
  <c r="L224" i="1"/>
  <c r="L223" i="1"/>
  <c r="H224" i="1"/>
  <c r="H223" i="1"/>
  <c r="D224" i="1"/>
  <c r="D223" i="1"/>
  <c r="D222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12" i="1"/>
  <c r="B204" i="1"/>
  <c r="B203" i="1"/>
  <c r="P202" i="1"/>
  <c r="P201" i="1"/>
  <c r="L202" i="1"/>
  <c r="L201" i="1"/>
  <c r="H202" i="1"/>
  <c r="H201" i="1"/>
  <c r="D202" i="1"/>
  <c r="D201" i="1"/>
  <c r="D200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90" i="1"/>
  <c r="B182" i="1"/>
  <c r="B181" i="1"/>
  <c r="P180" i="1"/>
  <c r="P179" i="1"/>
  <c r="L180" i="1"/>
  <c r="L179" i="1"/>
  <c r="H180" i="1"/>
  <c r="H179" i="1"/>
  <c r="D180" i="1"/>
  <c r="D179" i="1"/>
  <c r="D178" i="1"/>
  <c r="S159" i="1" l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8" i="1"/>
  <c r="B160" i="1"/>
  <c r="B159" i="1"/>
  <c r="P158" i="1"/>
  <c r="P157" i="1"/>
  <c r="L158" i="1"/>
  <c r="L157" i="1"/>
  <c r="H158" i="1"/>
  <c r="H157" i="1"/>
  <c r="D158" i="1"/>
  <c r="D157" i="1"/>
  <c r="D156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B146" i="1"/>
  <c r="B138" i="1"/>
  <c r="P136" i="1"/>
  <c r="P135" i="1"/>
  <c r="L136" i="1"/>
  <c r="L135" i="1"/>
  <c r="H136" i="1"/>
  <c r="H135" i="1"/>
  <c r="D136" i="1"/>
  <c r="D135" i="1"/>
  <c r="D134" i="1"/>
  <c r="S153" i="1" l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D150" i="1"/>
  <c r="S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D148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S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S145" i="1"/>
  <c r="Q145" i="1"/>
  <c r="O145" i="1"/>
  <c r="N145" i="1"/>
  <c r="M145" i="1"/>
  <c r="L145" i="1"/>
  <c r="K145" i="1"/>
  <c r="J145" i="1"/>
  <c r="I145" i="1"/>
  <c r="H145" i="1"/>
  <c r="G145" i="1"/>
  <c r="F145" i="1"/>
  <c r="S144" i="1"/>
  <c r="Q144" i="1"/>
  <c r="O144" i="1"/>
  <c r="N144" i="1"/>
  <c r="M144" i="1"/>
  <c r="L144" i="1"/>
  <c r="K144" i="1"/>
  <c r="J144" i="1"/>
  <c r="I144" i="1"/>
  <c r="H144" i="1"/>
  <c r="G144" i="1"/>
  <c r="F144" i="1"/>
  <c r="S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S142" i="1"/>
  <c r="O142" i="1"/>
  <c r="N142" i="1"/>
  <c r="M142" i="1"/>
  <c r="L142" i="1"/>
  <c r="K142" i="1"/>
  <c r="J142" i="1"/>
  <c r="I142" i="1"/>
  <c r="H142" i="1"/>
  <c r="G142" i="1"/>
  <c r="F142" i="1"/>
  <c r="S141" i="1"/>
  <c r="Q141" i="1"/>
  <c r="O141" i="1"/>
  <c r="N141" i="1"/>
  <c r="M141" i="1"/>
  <c r="L141" i="1"/>
  <c r="K141" i="1"/>
  <c r="J141" i="1"/>
  <c r="I141" i="1"/>
  <c r="H141" i="1"/>
  <c r="G141" i="1"/>
  <c r="F141" i="1"/>
  <c r="S140" i="1"/>
  <c r="Q140" i="1"/>
  <c r="O140" i="1"/>
  <c r="N140" i="1"/>
  <c r="M140" i="1"/>
  <c r="L140" i="1"/>
  <c r="K140" i="1"/>
  <c r="J140" i="1"/>
  <c r="I140" i="1"/>
  <c r="H140" i="1"/>
  <c r="G140" i="1"/>
  <c r="F140" i="1"/>
  <c r="S139" i="1"/>
  <c r="Q139" i="1"/>
  <c r="O139" i="1"/>
  <c r="N139" i="1"/>
  <c r="M139" i="1"/>
  <c r="L139" i="1"/>
  <c r="K139" i="1"/>
  <c r="J139" i="1"/>
  <c r="I139" i="1"/>
  <c r="H139" i="1"/>
  <c r="G139" i="1"/>
  <c r="S138" i="1"/>
  <c r="Q138" i="1"/>
  <c r="O138" i="1"/>
  <c r="N138" i="1"/>
  <c r="M138" i="1"/>
  <c r="L138" i="1"/>
  <c r="K138" i="1"/>
  <c r="J138" i="1"/>
  <c r="I138" i="1"/>
  <c r="H138" i="1"/>
  <c r="G138" i="1"/>
  <c r="B137" i="1"/>
  <c r="D153" i="1"/>
  <c r="D152" i="1"/>
  <c r="D151" i="1"/>
  <c r="D149" i="1"/>
  <c r="D147" i="1"/>
  <c r="D146" i="1"/>
  <c r="E151" i="1"/>
  <c r="E150" i="1"/>
  <c r="E149" i="1"/>
  <c r="E148" i="1"/>
  <c r="E147" i="1"/>
  <c r="E146" i="1"/>
  <c r="R149" i="1"/>
  <c r="R146" i="1"/>
  <c r="D145" i="1"/>
  <c r="D144" i="1"/>
  <c r="D143" i="1"/>
  <c r="D142" i="1"/>
  <c r="D141" i="1"/>
  <c r="D140" i="1"/>
  <c r="D139" i="1"/>
  <c r="D138" i="1"/>
  <c r="E145" i="1"/>
  <c r="E144" i="1"/>
  <c r="E143" i="1"/>
  <c r="E142" i="1"/>
  <c r="E141" i="1"/>
  <c r="E140" i="1"/>
  <c r="E139" i="1"/>
  <c r="E138" i="1"/>
  <c r="F139" i="1"/>
  <c r="F138" i="1"/>
  <c r="P145" i="1"/>
  <c r="P144" i="1"/>
  <c r="P142" i="1"/>
  <c r="P141" i="1"/>
  <c r="P140" i="1"/>
  <c r="P139" i="1"/>
  <c r="P138" i="1"/>
  <c r="Q142" i="1"/>
  <c r="R145" i="1"/>
  <c r="R144" i="1"/>
  <c r="R143" i="1"/>
  <c r="R142" i="1"/>
  <c r="R141" i="1"/>
  <c r="R140" i="1"/>
  <c r="R139" i="1"/>
  <c r="R138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24" i="1"/>
  <c r="B116" i="1"/>
  <c r="B115" i="1"/>
  <c r="P114" i="1"/>
  <c r="P113" i="1"/>
  <c r="L114" i="1"/>
  <c r="L113" i="1"/>
  <c r="H114" i="1"/>
  <c r="H113" i="1"/>
  <c r="D114" i="1"/>
  <c r="D113" i="1"/>
  <c r="D112" i="1"/>
  <c r="S93" i="1" l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102" i="1"/>
  <c r="B94" i="1"/>
  <c r="B93" i="1"/>
  <c r="P92" i="1"/>
  <c r="P91" i="1"/>
  <c r="L92" i="1"/>
  <c r="L91" i="1"/>
  <c r="H92" i="1"/>
  <c r="H91" i="1"/>
  <c r="D92" i="1"/>
  <c r="D91" i="1"/>
  <c r="D90" i="1"/>
  <c r="S71" i="1" l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80" i="1"/>
  <c r="B72" i="1"/>
  <c r="B71" i="1"/>
  <c r="P70" i="1"/>
  <c r="P69" i="1"/>
  <c r="L70" i="1"/>
  <c r="L69" i="1"/>
  <c r="H70" i="1"/>
  <c r="H69" i="1"/>
  <c r="D70" i="1"/>
  <c r="D69" i="1"/>
  <c r="D68" i="1"/>
  <c r="C65" i="1" l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B58" i="1"/>
  <c r="B50" i="1"/>
  <c r="P48" i="1"/>
  <c r="P47" i="1"/>
  <c r="L48" i="1"/>
  <c r="L47" i="1"/>
  <c r="H48" i="1"/>
  <c r="H47" i="1"/>
  <c r="B49" i="1"/>
  <c r="D48" i="1"/>
  <c r="D47" i="1"/>
  <c r="D46" i="1"/>
  <c r="S27" i="1" l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36" i="1"/>
  <c r="B28" i="1"/>
  <c r="P26" i="1"/>
  <c r="P25" i="1"/>
  <c r="L26" i="1"/>
  <c r="L25" i="1"/>
  <c r="H26" i="1"/>
  <c r="H25" i="1"/>
  <c r="B27" i="1"/>
  <c r="D26" i="1"/>
  <c r="D25" i="1"/>
  <c r="D24" i="1"/>
  <c r="K3" i="3" l="1"/>
  <c r="AE233" i="1"/>
  <c r="AD233" i="1"/>
  <c r="AC233" i="1"/>
  <c r="AB233" i="1"/>
  <c r="AA233" i="1"/>
  <c r="AE232" i="1"/>
  <c r="AD232" i="1"/>
  <c r="AC232" i="1"/>
  <c r="AB232" i="1"/>
  <c r="AA232" i="1"/>
  <c r="AE231" i="1"/>
  <c r="AD231" i="1"/>
  <c r="AC231" i="1"/>
  <c r="AB231" i="1"/>
  <c r="AA231" i="1"/>
  <c r="AE230" i="1"/>
  <c r="AD230" i="1"/>
  <c r="AC230" i="1"/>
  <c r="AB230" i="1"/>
  <c r="AA230" i="1"/>
  <c r="AE229" i="1"/>
  <c r="AD229" i="1"/>
  <c r="AC229" i="1"/>
  <c r="AB229" i="1"/>
  <c r="AA229" i="1"/>
  <c r="AE228" i="1"/>
  <c r="AD228" i="1"/>
  <c r="AC228" i="1"/>
  <c r="AB228" i="1"/>
  <c r="AA228" i="1"/>
  <c r="AE227" i="1"/>
  <c r="AD227" i="1"/>
  <c r="AC227" i="1"/>
  <c r="AB227" i="1"/>
  <c r="AA227" i="1"/>
  <c r="AE226" i="1"/>
  <c r="AD226" i="1"/>
  <c r="AC226" i="1"/>
  <c r="AB226" i="1"/>
  <c r="AA226" i="1"/>
  <c r="AE225" i="1"/>
  <c r="AD225" i="1"/>
  <c r="AC225" i="1"/>
  <c r="AB225" i="1"/>
  <c r="AE224" i="1"/>
  <c r="AD224" i="1"/>
  <c r="AC224" i="1"/>
  <c r="AB224" i="1"/>
  <c r="AB223" i="1"/>
  <c r="M3" i="3" s="1"/>
  <c r="AE211" i="1"/>
  <c r="AD211" i="1"/>
  <c r="AC211" i="1"/>
  <c r="AB211" i="1"/>
  <c r="AA211" i="1"/>
  <c r="AE210" i="1"/>
  <c r="AD210" i="1"/>
  <c r="AC210" i="1"/>
  <c r="AB210" i="1"/>
  <c r="AA210" i="1"/>
  <c r="AE209" i="1"/>
  <c r="AD209" i="1"/>
  <c r="AC209" i="1"/>
  <c r="AB209" i="1"/>
  <c r="AA209" i="1"/>
  <c r="AE208" i="1"/>
  <c r="AD208" i="1"/>
  <c r="AC208" i="1"/>
  <c r="AB208" i="1"/>
  <c r="AA208" i="1"/>
  <c r="AE207" i="1"/>
  <c r="AD207" i="1"/>
  <c r="AC207" i="1"/>
  <c r="AB207" i="1"/>
  <c r="AA207" i="1"/>
  <c r="AE206" i="1"/>
  <c r="AD206" i="1"/>
  <c r="AC206" i="1"/>
  <c r="AB206" i="1"/>
  <c r="AA206" i="1"/>
  <c r="AE205" i="1"/>
  <c r="AD205" i="1"/>
  <c r="AC205" i="1"/>
  <c r="AB205" i="1"/>
  <c r="AA205" i="1"/>
  <c r="AE204" i="1"/>
  <c r="AD204" i="1"/>
  <c r="AC204" i="1"/>
  <c r="AB204" i="1"/>
  <c r="AA204" i="1"/>
  <c r="AE203" i="1"/>
  <c r="AD203" i="1"/>
  <c r="AC203" i="1"/>
  <c r="AB203" i="1"/>
  <c r="AA203" i="1"/>
  <c r="L4" i="3" s="1"/>
  <c r="AE202" i="1"/>
  <c r="AD202" i="1"/>
  <c r="AC202" i="1"/>
  <c r="AB202" i="1"/>
  <c r="AB201" i="1"/>
  <c r="L3" i="3" s="1"/>
  <c r="AE189" i="1"/>
  <c r="AD189" i="1"/>
  <c r="AC189" i="1"/>
  <c r="AB189" i="1"/>
  <c r="AA189" i="1"/>
  <c r="AE188" i="1"/>
  <c r="AD188" i="1"/>
  <c r="AC188" i="1"/>
  <c r="AB188" i="1"/>
  <c r="AA188" i="1"/>
  <c r="AE187" i="1"/>
  <c r="AD187" i="1"/>
  <c r="AC187" i="1"/>
  <c r="AB187" i="1"/>
  <c r="AA187" i="1"/>
  <c r="AE186" i="1"/>
  <c r="AD186" i="1"/>
  <c r="AC186" i="1"/>
  <c r="AB186" i="1"/>
  <c r="AA186" i="1"/>
  <c r="AE185" i="1"/>
  <c r="AD185" i="1"/>
  <c r="AC185" i="1"/>
  <c r="AB185" i="1"/>
  <c r="AA185" i="1"/>
  <c r="AE184" i="1"/>
  <c r="AD184" i="1"/>
  <c r="AC184" i="1"/>
  <c r="AB184" i="1"/>
  <c r="AA184" i="1"/>
  <c r="AE183" i="1"/>
  <c r="AD183" i="1"/>
  <c r="AC183" i="1"/>
  <c r="AB183" i="1"/>
  <c r="AA183" i="1"/>
  <c r="AE182" i="1"/>
  <c r="AD182" i="1"/>
  <c r="AC182" i="1"/>
  <c r="AB182" i="1"/>
  <c r="AA182" i="1"/>
  <c r="AE181" i="1"/>
  <c r="AD181" i="1"/>
  <c r="AC181" i="1"/>
  <c r="AB181" i="1"/>
  <c r="AA181" i="1"/>
  <c r="K4" i="3" s="1"/>
  <c r="AE180" i="1"/>
  <c r="AD180" i="1"/>
  <c r="AC180" i="1"/>
  <c r="AB180" i="1"/>
  <c r="AB179" i="1"/>
  <c r="AE167" i="1"/>
  <c r="AD167" i="1"/>
  <c r="AC167" i="1"/>
  <c r="AB167" i="1"/>
  <c r="AA167" i="1"/>
  <c r="AE166" i="1"/>
  <c r="AD166" i="1"/>
  <c r="AC166" i="1"/>
  <c r="AB166" i="1"/>
  <c r="AA166" i="1"/>
  <c r="AE165" i="1"/>
  <c r="AD165" i="1"/>
  <c r="AC165" i="1"/>
  <c r="AB165" i="1"/>
  <c r="AA165" i="1"/>
  <c r="AE164" i="1"/>
  <c r="AD164" i="1"/>
  <c r="AC164" i="1"/>
  <c r="AB164" i="1"/>
  <c r="AA164" i="1"/>
  <c r="AE163" i="1"/>
  <c r="AD163" i="1"/>
  <c r="AC163" i="1"/>
  <c r="AB163" i="1"/>
  <c r="AA163" i="1"/>
  <c r="AE162" i="1"/>
  <c r="AD162" i="1"/>
  <c r="AC162" i="1"/>
  <c r="AB162" i="1"/>
  <c r="AA162" i="1"/>
  <c r="AE161" i="1"/>
  <c r="AD161" i="1"/>
  <c r="AC161" i="1"/>
  <c r="AB161" i="1"/>
  <c r="AA161" i="1"/>
  <c r="AE160" i="1"/>
  <c r="AD160" i="1"/>
  <c r="AC160" i="1"/>
  <c r="AB160" i="1"/>
  <c r="AA160" i="1"/>
  <c r="AE159" i="1"/>
  <c r="AD159" i="1"/>
  <c r="AC159" i="1"/>
  <c r="AB159" i="1"/>
  <c r="AA159" i="1"/>
  <c r="J4" i="3" s="1"/>
  <c r="AE158" i="1"/>
  <c r="AD158" i="1"/>
  <c r="AC158" i="1"/>
  <c r="AB158" i="1"/>
  <c r="AB157" i="1"/>
  <c r="J3" i="3" s="1"/>
  <c r="AE145" i="1"/>
  <c r="AD145" i="1"/>
  <c r="AC145" i="1"/>
  <c r="AB145" i="1"/>
  <c r="AA145" i="1"/>
  <c r="AE144" i="1"/>
  <c r="AD144" i="1"/>
  <c r="AC144" i="1"/>
  <c r="AB144" i="1"/>
  <c r="AA144" i="1"/>
  <c r="AE143" i="1"/>
  <c r="AD143" i="1"/>
  <c r="AC143" i="1"/>
  <c r="AB143" i="1"/>
  <c r="AA143" i="1"/>
  <c r="AE142" i="1"/>
  <c r="AD142" i="1"/>
  <c r="AC142" i="1"/>
  <c r="AB142" i="1"/>
  <c r="AA142" i="1"/>
  <c r="AE141" i="1"/>
  <c r="AD141" i="1"/>
  <c r="AC141" i="1"/>
  <c r="AB141" i="1"/>
  <c r="AA141" i="1"/>
  <c r="AE140" i="1"/>
  <c r="AD140" i="1"/>
  <c r="AC140" i="1"/>
  <c r="AB140" i="1"/>
  <c r="AA140" i="1"/>
  <c r="AE139" i="1"/>
  <c r="AD139" i="1"/>
  <c r="AC139" i="1"/>
  <c r="AB139" i="1"/>
  <c r="AA139" i="1"/>
  <c r="AE138" i="1"/>
  <c r="AD138" i="1"/>
  <c r="AC138" i="1"/>
  <c r="AB138" i="1"/>
  <c r="AA138" i="1"/>
  <c r="AE137" i="1"/>
  <c r="AD137" i="1"/>
  <c r="AC137" i="1"/>
  <c r="AB137" i="1"/>
  <c r="AA137" i="1"/>
  <c r="I4" i="3" s="1"/>
  <c r="AE136" i="1"/>
  <c r="AD136" i="1"/>
  <c r="AC136" i="1"/>
  <c r="AB136" i="1"/>
  <c r="AB135" i="1"/>
  <c r="I3" i="3" s="1"/>
  <c r="AE123" i="1"/>
  <c r="AD123" i="1"/>
  <c r="AC123" i="1"/>
  <c r="AB123" i="1"/>
  <c r="AA123" i="1"/>
  <c r="AE122" i="1"/>
  <c r="AD122" i="1"/>
  <c r="AC122" i="1"/>
  <c r="AB122" i="1"/>
  <c r="AA122" i="1"/>
  <c r="AE121" i="1"/>
  <c r="AD121" i="1"/>
  <c r="AC121" i="1"/>
  <c r="AB121" i="1"/>
  <c r="AA121" i="1"/>
  <c r="AE120" i="1"/>
  <c r="AD120" i="1"/>
  <c r="AC120" i="1"/>
  <c r="AB120" i="1"/>
  <c r="AA120" i="1"/>
  <c r="AE119" i="1"/>
  <c r="AD119" i="1"/>
  <c r="AC119" i="1"/>
  <c r="AB119" i="1"/>
  <c r="AA119" i="1"/>
  <c r="AE118" i="1"/>
  <c r="AD118" i="1"/>
  <c r="AC118" i="1"/>
  <c r="AB118" i="1"/>
  <c r="AA118" i="1"/>
  <c r="AE117" i="1"/>
  <c r="AD117" i="1"/>
  <c r="AC117" i="1"/>
  <c r="AB117" i="1"/>
  <c r="AA117" i="1"/>
  <c r="AE116" i="1"/>
  <c r="AD116" i="1"/>
  <c r="AC116" i="1"/>
  <c r="AB116" i="1"/>
  <c r="AA116" i="1"/>
  <c r="AE115" i="1"/>
  <c r="AD115" i="1"/>
  <c r="AC115" i="1"/>
  <c r="AB115" i="1"/>
  <c r="AA115" i="1"/>
  <c r="H4" i="3" s="1"/>
  <c r="AE114" i="1"/>
  <c r="AD114" i="1"/>
  <c r="AC114" i="1"/>
  <c r="AB114" i="1"/>
  <c r="AB113" i="1"/>
  <c r="H3" i="3" s="1"/>
  <c r="AE101" i="1"/>
  <c r="AD101" i="1"/>
  <c r="AC101" i="1"/>
  <c r="AB101" i="1"/>
  <c r="AA101" i="1"/>
  <c r="AE100" i="1"/>
  <c r="AD100" i="1"/>
  <c r="AC100" i="1"/>
  <c r="AB100" i="1"/>
  <c r="AA100" i="1"/>
  <c r="AE99" i="1"/>
  <c r="AD99" i="1"/>
  <c r="AC99" i="1"/>
  <c r="AB99" i="1"/>
  <c r="AA99" i="1"/>
  <c r="AE98" i="1"/>
  <c r="AD98" i="1"/>
  <c r="AC98" i="1"/>
  <c r="AB98" i="1"/>
  <c r="AA98" i="1"/>
  <c r="AE97" i="1"/>
  <c r="AD97" i="1"/>
  <c r="AC97" i="1"/>
  <c r="AB97" i="1"/>
  <c r="AA97" i="1"/>
  <c r="AE96" i="1"/>
  <c r="AD96" i="1"/>
  <c r="AC96" i="1"/>
  <c r="AB96" i="1"/>
  <c r="AA96" i="1"/>
  <c r="AE95" i="1"/>
  <c r="AD95" i="1"/>
  <c r="AC95" i="1"/>
  <c r="AB95" i="1"/>
  <c r="AA95" i="1"/>
  <c r="AE94" i="1"/>
  <c r="AD94" i="1"/>
  <c r="AC94" i="1"/>
  <c r="AB94" i="1"/>
  <c r="AA94" i="1"/>
  <c r="AE93" i="1"/>
  <c r="AD93" i="1"/>
  <c r="AC93" i="1"/>
  <c r="AB93" i="1"/>
  <c r="AA93" i="1"/>
  <c r="G4" i="3" s="1"/>
  <c r="AE92" i="1"/>
  <c r="AD92" i="1"/>
  <c r="AC92" i="1"/>
  <c r="AB92" i="1"/>
  <c r="AB91" i="1"/>
  <c r="G3" i="3" s="1"/>
  <c r="AE79" i="1"/>
  <c r="AD79" i="1"/>
  <c r="AC79" i="1"/>
  <c r="AB79" i="1"/>
  <c r="AA79" i="1"/>
  <c r="AE78" i="1"/>
  <c r="AD78" i="1"/>
  <c r="AC78" i="1"/>
  <c r="AB78" i="1"/>
  <c r="AA78" i="1"/>
  <c r="AE77" i="1"/>
  <c r="AD77" i="1"/>
  <c r="AC77" i="1"/>
  <c r="AB77" i="1"/>
  <c r="AA77" i="1"/>
  <c r="AE76" i="1"/>
  <c r="AD76" i="1"/>
  <c r="AC76" i="1"/>
  <c r="AB76" i="1"/>
  <c r="AA76" i="1"/>
  <c r="AE75" i="1"/>
  <c r="AD75" i="1"/>
  <c r="AC75" i="1"/>
  <c r="AB75" i="1"/>
  <c r="AA75" i="1"/>
  <c r="AE74" i="1"/>
  <c r="AD74" i="1"/>
  <c r="AC74" i="1"/>
  <c r="AB74" i="1"/>
  <c r="AA74" i="1"/>
  <c r="AE73" i="1"/>
  <c r="AD73" i="1"/>
  <c r="AC73" i="1"/>
  <c r="AB73" i="1"/>
  <c r="AA73" i="1"/>
  <c r="AE72" i="1"/>
  <c r="AD72" i="1"/>
  <c r="AC72" i="1"/>
  <c r="AB72" i="1"/>
  <c r="AA72" i="1"/>
  <c r="AE71" i="1"/>
  <c r="AD71" i="1"/>
  <c r="AC71" i="1"/>
  <c r="AB71" i="1"/>
  <c r="AA71" i="1"/>
  <c r="F4" i="3" s="1"/>
  <c r="AE70" i="1"/>
  <c r="AD70" i="1"/>
  <c r="AC70" i="1"/>
  <c r="AB70" i="1"/>
  <c r="AB69" i="1"/>
  <c r="F3" i="3" s="1"/>
  <c r="AE57" i="1"/>
  <c r="AD57" i="1"/>
  <c r="AC57" i="1"/>
  <c r="AB57" i="1"/>
  <c r="AA57" i="1"/>
  <c r="AE56" i="1"/>
  <c r="AD56" i="1"/>
  <c r="AC56" i="1"/>
  <c r="AB56" i="1"/>
  <c r="AA56" i="1"/>
  <c r="AE55" i="1"/>
  <c r="AD55" i="1"/>
  <c r="AC55" i="1"/>
  <c r="AB55" i="1"/>
  <c r="AA55" i="1"/>
  <c r="AE54" i="1"/>
  <c r="AD54" i="1"/>
  <c r="AC54" i="1"/>
  <c r="AB54" i="1"/>
  <c r="AA54" i="1"/>
  <c r="AE53" i="1"/>
  <c r="AD53" i="1"/>
  <c r="AC53" i="1"/>
  <c r="AB53" i="1"/>
  <c r="AA53" i="1"/>
  <c r="AE52" i="1"/>
  <c r="AD52" i="1"/>
  <c r="AC52" i="1"/>
  <c r="AB52" i="1"/>
  <c r="AA52" i="1"/>
  <c r="AE51" i="1"/>
  <c r="AD51" i="1"/>
  <c r="AC51" i="1"/>
  <c r="AB51" i="1"/>
  <c r="AA51" i="1"/>
  <c r="AE50" i="1"/>
  <c r="AD50" i="1"/>
  <c r="AC50" i="1"/>
  <c r="AB50" i="1"/>
  <c r="AA50" i="1"/>
  <c r="AE49" i="1"/>
  <c r="AD49" i="1"/>
  <c r="AC49" i="1"/>
  <c r="AB49" i="1"/>
  <c r="AA49" i="1"/>
  <c r="E4" i="3" s="1"/>
  <c r="AE48" i="1"/>
  <c r="AD48" i="1"/>
  <c r="AC48" i="1"/>
  <c r="AB48" i="1"/>
  <c r="AB47" i="1"/>
  <c r="E3" i="3" s="1"/>
  <c r="AE35" i="1"/>
  <c r="AD35" i="1"/>
  <c r="AC35" i="1"/>
  <c r="AB35" i="1"/>
  <c r="AA35" i="1"/>
  <c r="AE34" i="1"/>
  <c r="AD34" i="1"/>
  <c r="AC34" i="1"/>
  <c r="AB34" i="1"/>
  <c r="AA34" i="1"/>
  <c r="AE33" i="1"/>
  <c r="AD33" i="1"/>
  <c r="AC33" i="1"/>
  <c r="AB33" i="1"/>
  <c r="AA33" i="1"/>
  <c r="AE32" i="1"/>
  <c r="AD32" i="1"/>
  <c r="AC32" i="1"/>
  <c r="AB32" i="1"/>
  <c r="AA32" i="1"/>
  <c r="AE31" i="1"/>
  <c r="AD31" i="1"/>
  <c r="AC31" i="1"/>
  <c r="AB31" i="1"/>
  <c r="AA31" i="1"/>
  <c r="AE30" i="1"/>
  <c r="AD30" i="1"/>
  <c r="AC30" i="1"/>
  <c r="AB30" i="1"/>
  <c r="AA30" i="1"/>
  <c r="AE29" i="1"/>
  <c r="AD29" i="1"/>
  <c r="AC29" i="1"/>
  <c r="AB29" i="1"/>
  <c r="AA29" i="1"/>
  <c r="AE28" i="1"/>
  <c r="AD28" i="1"/>
  <c r="AC28" i="1"/>
  <c r="AB28" i="1"/>
  <c r="AA28" i="1"/>
  <c r="AE27" i="1"/>
  <c r="AD27" i="1"/>
  <c r="AC27" i="1"/>
  <c r="AB27" i="1"/>
  <c r="AA27" i="1"/>
  <c r="D4" i="3" s="1"/>
  <c r="AE26" i="1"/>
  <c r="AD26" i="1"/>
  <c r="AC26" i="1"/>
  <c r="AB26" i="1"/>
  <c r="AB25" i="1"/>
  <c r="D3" i="3" s="1"/>
  <c r="P4" i="1"/>
  <c r="AE5" i="1" s="1"/>
  <c r="L4" i="1"/>
  <c r="AD5" i="1" s="1"/>
  <c r="H4" i="1"/>
  <c r="AC5" i="1" s="1"/>
  <c r="P3" i="1"/>
  <c r="AE4" i="1" s="1"/>
  <c r="L3" i="1"/>
  <c r="H3" i="1"/>
  <c r="B14" i="1"/>
  <c r="B6" i="1"/>
  <c r="B5" i="1"/>
  <c r="AA5" i="1" s="1"/>
  <c r="C4" i="3" s="1"/>
  <c r="C21" i="1"/>
  <c r="C20" i="1"/>
  <c r="C19" i="1"/>
  <c r="C18" i="1"/>
  <c r="C17" i="1"/>
  <c r="C16" i="1"/>
  <c r="C15" i="1"/>
  <c r="C14" i="1"/>
  <c r="C13" i="1"/>
  <c r="AA13" i="1" s="1"/>
  <c r="B12" i="3" s="1"/>
  <c r="C12" i="1"/>
  <c r="AA12" i="1" s="1"/>
  <c r="B11" i="3" s="1"/>
  <c r="C11" i="1"/>
  <c r="AA11" i="1" s="1"/>
  <c r="B10" i="3" s="1"/>
  <c r="C10" i="1"/>
  <c r="AA10" i="1" s="1"/>
  <c r="B9" i="3" s="1"/>
  <c r="C9" i="1"/>
  <c r="AA9" i="1" s="1"/>
  <c r="B8" i="3" s="1"/>
  <c r="C8" i="1"/>
  <c r="AA8" i="1" s="1"/>
  <c r="B7" i="3" s="1"/>
  <c r="C7" i="1"/>
  <c r="AA7" i="1" s="1"/>
  <c r="B6" i="3" s="1"/>
  <c r="C6" i="1"/>
  <c r="AA6" i="1" s="1"/>
  <c r="B5" i="3" s="1"/>
  <c r="S21" i="1"/>
  <c r="R21" i="1"/>
  <c r="Q21" i="1"/>
  <c r="P21" i="1"/>
  <c r="O21" i="1"/>
  <c r="N21" i="1"/>
  <c r="M21" i="1"/>
  <c r="L21" i="1"/>
  <c r="G21" i="1"/>
  <c r="F21" i="1"/>
  <c r="E21" i="1"/>
  <c r="D21" i="1"/>
  <c r="K21" i="1"/>
  <c r="J21" i="1"/>
  <c r="I21" i="1"/>
  <c r="S20" i="1"/>
  <c r="R20" i="1"/>
  <c r="Q20" i="1"/>
  <c r="P20" i="1"/>
  <c r="O20" i="1"/>
  <c r="N20" i="1"/>
  <c r="M20" i="1"/>
  <c r="L20" i="1"/>
  <c r="G20" i="1"/>
  <c r="F20" i="1"/>
  <c r="E20" i="1"/>
  <c r="D20" i="1"/>
  <c r="K20" i="1"/>
  <c r="J20" i="1"/>
  <c r="I20" i="1"/>
  <c r="S19" i="1"/>
  <c r="R19" i="1"/>
  <c r="Q19" i="1"/>
  <c r="P19" i="1"/>
  <c r="O19" i="1"/>
  <c r="N19" i="1"/>
  <c r="M19" i="1"/>
  <c r="L19" i="1"/>
  <c r="G19" i="1"/>
  <c r="F19" i="1"/>
  <c r="E19" i="1"/>
  <c r="D19" i="1"/>
  <c r="K19" i="1"/>
  <c r="J19" i="1"/>
  <c r="I19" i="1"/>
  <c r="S18" i="1"/>
  <c r="R18" i="1"/>
  <c r="Q18" i="1"/>
  <c r="P18" i="1"/>
  <c r="O18" i="1"/>
  <c r="N18" i="1"/>
  <c r="M18" i="1"/>
  <c r="L18" i="1"/>
  <c r="G18" i="1"/>
  <c r="F18" i="1"/>
  <c r="E18" i="1"/>
  <c r="D18" i="1"/>
  <c r="K18" i="1"/>
  <c r="J18" i="1"/>
  <c r="I18" i="1"/>
  <c r="S17" i="1"/>
  <c r="R17" i="1"/>
  <c r="Q17" i="1"/>
  <c r="P17" i="1"/>
  <c r="O17" i="1"/>
  <c r="N17" i="1"/>
  <c r="M17" i="1"/>
  <c r="L17" i="1"/>
  <c r="G17" i="1"/>
  <c r="F17" i="1"/>
  <c r="E17" i="1"/>
  <c r="D17" i="1"/>
  <c r="K17" i="1"/>
  <c r="J17" i="1"/>
  <c r="I17" i="1"/>
  <c r="S16" i="1"/>
  <c r="R16" i="1"/>
  <c r="Q16" i="1"/>
  <c r="P16" i="1"/>
  <c r="O16" i="1"/>
  <c r="N16" i="1"/>
  <c r="M16" i="1"/>
  <c r="L16" i="1"/>
  <c r="G16" i="1"/>
  <c r="F16" i="1"/>
  <c r="E16" i="1"/>
  <c r="D16" i="1"/>
  <c r="K16" i="1"/>
  <c r="J16" i="1"/>
  <c r="I16" i="1"/>
  <c r="S15" i="1"/>
  <c r="R15" i="1"/>
  <c r="Q15" i="1"/>
  <c r="P15" i="1"/>
  <c r="O15" i="1"/>
  <c r="N15" i="1"/>
  <c r="M15" i="1"/>
  <c r="L15" i="1"/>
  <c r="G15" i="1"/>
  <c r="F15" i="1"/>
  <c r="E15" i="1"/>
  <c r="D15" i="1"/>
  <c r="K15" i="1"/>
  <c r="J15" i="1"/>
  <c r="I15" i="1"/>
  <c r="S14" i="1"/>
  <c r="R14" i="1"/>
  <c r="Q14" i="1"/>
  <c r="P14" i="1"/>
  <c r="O14" i="1"/>
  <c r="N14" i="1"/>
  <c r="M14" i="1"/>
  <c r="L14" i="1"/>
  <c r="G14" i="1"/>
  <c r="F14" i="1"/>
  <c r="E14" i="1"/>
  <c r="D14" i="1"/>
  <c r="K14" i="1"/>
  <c r="J14" i="1"/>
  <c r="I14" i="1"/>
  <c r="S13" i="1"/>
  <c r="R13" i="1"/>
  <c r="Q13" i="1"/>
  <c r="P13" i="1"/>
  <c r="O13" i="1"/>
  <c r="N13" i="1"/>
  <c r="M13" i="1"/>
  <c r="L13" i="1"/>
  <c r="G13" i="1"/>
  <c r="F13" i="1"/>
  <c r="E13" i="1"/>
  <c r="D13" i="1"/>
  <c r="K13" i="1"/>
  <c r="J13" i="1"/>
  <c r="I13" i="1"/>
  <c r="S12" i="1"/>
  <c r="R12" i="1"/>
  <c r="Q12" i="1"/>
  <c r="P12" i="1"/>
  <c r="O12" i="1"/>
  <c r="N12" i="1"/>
  <c r="M12" i="1"/>
  <c r="L12" i="1"/>
  <c r="G12" i="1"/>
  <c r="F12" i="1"/>
  <c r="E12" i="1"/>
  <c r="D12" i="1"/>
  <c r="K12" i="1"/>
  <c r="J12" i="1"/>
  <c r="I12" i="1"/>
  <c r="S11" i="1"/>
  <c r="R11" i="1"/>
  <c r="Q11" i="1"/>
  <c r="P11" i="1"/>
  <c r="O11" i="1"/>
  <c r="N11" i="1"/>
  <c r="M11" i="1"/>
  <c r="L11" i="1"/>
  <c r="G11" i="1"/>
  <c r="F11" i="1"/>
  <c r="E11" i="1"/>
  <c r="D11" i="1"/>
  <c r="K11" i="1"/>
  <c r="J11" i="1"/>
  <c r="I11" i="1"/>
  <c r="S10" i="1"/>
  <c r="R10" i="1"/>
  <c r="Q10" i="1"/>
  <c r="P10" i="1"/>
  <c r="O10" i="1"/>
  <c r="N10" i="1"/>
  <c r="M10" i="1"/>
  <c r="L10" i="1"/>
  <c r="G10" i="1"/>
  <c r="F10" i="1"/>
  <c r="E10" i="1"/>
  <c r="D10" i="1"/>
  <c r="K10" i="1"/>
  <c r="J10" i="1"/>
  <c r="I10" i="1"/>
  <c r="S9" i="1"/>
  <c r="R9" i="1"/>
  <c r="Q9" i="1"/>
  <c r="P9" i="1"/>
  <c r="O9" i="1"/>
  <c r="N9" i="1"/>
  <c r="M9" i="1"/>
  <c r="L9" i="1"/>
  <c r="G9" i="1"/>
  <c r="F9" i="1"/>
  <c r="E9" i="1"/>
  <c r="D9" i="1"/>
  <c r="K9" i="1"/>
  <c r="J9" i="1"/>
  <c r="I9" i="1"/>
  <c r="S8" i="1"/>
  <c r="R8" i="1"/>
  <c r="Q8" i="1"/>
  <c r="P8" i="1"/>
  <c r="O8" i="1"/>
  <c r="N8" i="1"/>
  <c r="M8" i="1"/>
  <c r="L8" i="1"/>
  <c r="G8" i="1"/>
  <c r="F8" i="1"/>
  <c r="E8" i="1"/>
  <c r="D8" i="1"/>
  <c r="K8" i="1"/>
  <c r="J8" i="1"/>
  <c r="I8" i="1"/>
  <c r="S7" i="1"/>
  <c r="R7" i="1"/>
  <c r="Q7" i="1"/>
  <c r="P7" i="1"/>
  <c r="O7" i="1"/>
  <c r="N7" i="1"/>
  <c r="M7" i="1"/>
  <c r="L7" i="1"/>
  <c r="G7" i="1"/>
  <c r="F7" i="1"/>
  <c r="E7" i="1"/>
  <c r="D7" i="1"/>
  <c r="K7" i="1"/>
  <c r="J7" i="1"/>
  <c r="I7" i="1"/>
  <c r="S6" i="1"/>
  <c r="R6" i="1"/>
  <c r="Q6" i="1"/>
  <c r="P6" i="1"/>
  <c r="O6" i="1"/>
  <c r="N6" i="1"/>
  <c r="M6" i="1"/>
  <c r="L6" i="1"/>
  <c r="G6" i="1"/>
  <c r="F6" i="1"/>
  <c r="E6" i="1"/>
  <c r="D6" i="1"/>
  <c r="K6" i="1"/>
  <c r="J6" i="1"/>
  <c r="I6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D5" i="1"/>
  <c r="D4" i="1"/>
  <c r="D3" i="1"/>
  <c r="AB4" i="1" s="1"/>
  <c r="D2" i="1"/>
  <c r="AB3" i="1" s="1"/>
  <c r="C3" i="3" s="1"/>
  <c r="AF161" i="1" l="1"/>
  <c r="J6" i="3" s="1"/>
  <c r="AF165" i="1"/>
  <c r="J10" i="3" s="1"/>
  <c r="AF185" i="1"/>
  <c r="K8" i="3" s="1"/>
  <c r="AF189" i="1"/>
  <c r="K12" i="3" s="1"/>
  <c r="AF53" i="1"/>
  <c r="E8" i="3" s="1"/>
  <c r="AF57" i="1"/>
  <c r="E12" i="3" s="1"/>
  <c r="AF207" i="1"/>
  <c r="L8" i="3" s="1"/>
  <c r="AF211" i="1"/>
  <c r="L12" i="3" s="1"/>
  <c r="AF227" i="1"/>
  <c r="M6" i="3" s="1"/>
  <c r="AF231" i="1"/>
  <c r="M10" i="3" s="1"/>
  <c r="AF232" i="1"/>
  <c r="M11" i="3" s="1"/>
  <c r="AF72" i="1"/>
  <c r="F5" i="3" s="1"/>
  <c r="AF76" i="1"/>
  <c r="F9" i="3" s="1"/>
  <c r="AF96" i="1"/>
  <c r="G7" i="3" s="1"/>
  <c r="AF100" i="1"/>
  <c r="G11" i="3" s="1"/>
  <c r="AF116" i="1"/>
  <c r="H5" i="3" s="1"/>
  <c r="AF120" i="1"/>
  <c r="H9" i="3" s="1"/>
  <c r="AF228" i="1"/>
  <c r="M7" i="3" s="1"/>
  <c r="AF229" i="1"/>
  <c r="M8" i="3" s="1"/>
  <c r="AF233" i="1"/>
  <c r="M12" i="3" s="1"/>
  <c r="AF226" i="1"/>
  <c r="M5" i="3" s="1"/>
  <c r="AF230" i="1"/>
  <c r="M9" i="3" s="1"/>
  <c r="AF204" i="1"/>
  <c r="L5" i="3" s="1"/>
  <c r="AF208" i="1"/>
  <c r="L9" i="3" s="1"/>
  <c r="AF205" i="1"/>
  <c r="L6" i="3" s="1"/>
  <c r="AF209" i="1"/>
  <c r="L10" i="3" s="1"/>
  <c r="AF206" i="1"/>
  <c r="L7" i="3" s="1"/>
  <c r="AF210" i="1"/>
  <c r="L11" i="3" s="1"/>
  <c r="AF186" i="1"/>
  <c r="K9" i="3" s="1"/>
  <c r="AF183" i="1"/>
  <c r="K6" i="3" s="1"/>
  <c r="AF187" i="1"/>
  <c r="K10" i="3" s="1"/>
  <c r="AF182" i="1"/>
  <c r="K5" i="3" s="1"/>
  <c r="AF184" i="1"/>
  <c r="K7" i="3" s="1"/>
  <c r="AF188" i="1"/>
  <c r="K11" i="3" s="1"/>
  <c r="AF138" i="1"/>
  <c r="I5" i="3" s="1"/>
  <c r="AF142" i="1"/>
  <c r="I9" i="3" s="1"/>
  <c r="AF162" i="1"/>
  <c r="J7" i="3" s="1"/>
  <c r="AF163" i="1"/>
  <c r="J8" i="3" s="1"/>
  <c r="AF167" i="1"/>
  <c r="J12" i="3" s="1"/>
  <c r="AF166" i="1"/>
  <c r="J11" i="3" s="1"/>
  <c r="AF160" i="1"/>
  <c r="J5" i="3" s="1"/>
  <c r="AF164" i="1"/>
  <c r="J9" i="3" s="1"/>
  <c r="AF139" i="1"/>
  <c r="I6" i="3" s="1"/>
  <c r="AF140" i="1"/>
  <c r="I7" i="3" s="1"/>
  <c r="AF144" i="1"/>
  <c r="I11" i="3" s="1"/>
  <c r="AF143" i="1"/>
  <c r="I10" i="3" s="1"/>
  <c r="AF141" i="1"/>
  <c r="I8" i="3" s="1"/>
  <c r="AF145" i="1"/>
  <c r="I12" i="3" s="1"/>
  <c r="AF118" i="1"/>
  <c r="H7" i="3" s="1"/>
  <c r="AF122" i="1"/>
  <c r="H11" i="3" s="1"/>
  <c r="AF117" i="1"/>
  <c r="H6" i="3" s="1"/>
  <c r="AF121" i="1"/>
  <c r="H10" i="3" s="1"/>
  <c r="AF119" i="1"/>
  <c r="H8" i="3" s="1"/>
  <c r="AF123" i="1"/>
  <c r="H12" i="3" s="1"/>
  <c r="AF97" i="1"/>
  <c r="G8" i="3" s="1"/>
  <c r="AF101" i="1"/>
  <c r="G12" i="3" s="1"/>
  <c r="AF94" i="1"/>
  <c r="G5" i="3" s="1"/>
  <c r="AF98" i="1"/>
  <c r="G9" i="3" s="1"/>
  <c r="AF95" i="1"/>
  <c r="G6" i="3" s="1"/>
  <c r="AF99" i="1"/>
  <c r="G10" i="3" s="1"/>
  <c r="AF74" i="1"/>
  <c r="F7" i="3" s="1"/>
  <c r="AF78" i="1"/>
  <c r="F11" i="3" s="1"/>
  <c r="AF73" i="1"/>
  <c r="F6" i="3" s="1"/>
  <c r="AF77" i="1"/>
  <c r="F10" i="3" s="1"/>
  <c r="AF75" i="1"/>
  <c r="F8" i="3" s="1"/>
  <c r="AF79" i="1"/>
  <c r="F12" i="3" s="1"/>
  <c r="AF50" i="1"/>
  <c r="E5" i="3" s="1"/>
  <c r="AF54" i="1"/>
  <c r="E9" i="3" s="1"/>
  <c r="AF51" i="1"/>
  <c r="E6" i="3" s="1"/>
  <c r="AF55" i="1"/>
  <c r="E10" i="3" s="1"/>
  <c r="AF52" i="1"/>
  <c r="E7" i="3" s="1"/>
  <c r="AF56" i="1"/>
  <c r="E11" i="3" s="1"/>
  <c r="AF30" i="1"/>
  <c r="D7" i="3" s="1"/>
  <c r="AF34" i="1"/>
  <c r="D11" i="3" s="1"/>
  <c r="AF31" i="1"/>
  <c r="D8" i="3" s="1"/>
  <c r="AF29" i="1"/>
  <c r="D6" i="3" s="1"/>
  <c r="AF33" i="1"/>
  <c r="D10" i="3" s="1"/>
  <c r="AF35" i="1"/>
  <c r="D12" i="3" s="1"/>
  <c r="AF28" i="1"/>
  <c r="D5" i="3" s="1"/>
  <c r="AF32" i="1"/>
  <c r="D9" i="3" s="1"/>
  <c r="AB8" i="1"/>
  <c r="AB12" i="1"/>
  <c r="AC6" i="1"/>
  <c r="AD6" i="1"/>
  <c r="AE6" i="1"/>
  <c r="AE7" i="1"/>
  <c r="AD8" i="1"/>
  <c r="AB9" i="1"/>
  <c r="AC10" i="1"/>
  <c r="AD10" i="1"/>
  <c r="AE10" i="1"/>
  <c r="AD11" i="1"/>
  <c r="AC12" i="1"/>
  <c r="AB13" i="1"/>
  <c r="AC9" i="1"/>
  <c r="AD9" i="1"/>
  <c r="AE9" i="1"/>
  <c r="AC13" i="1"/>
  <c r="AD13" i="1"/>
  <c r="AE13" i="1"/>
  <c r="AB10" i="1"/>
  <c r="AC8" i="1"/>
  <c r="AE8" i="1"/>
  <c r="AD12" i="1"/>
  <c r="AE12" i="1"/>
  <c r="AB7" i="1"/>
  <c r="AB11" i="1"/>
  <c r="AC7" i="1"/>
  <c r="AD7" i="1"/>
  <c r="AC11" i="1"/>
  <c r="AE11" i="1"/>
  <c r="AB6" i="1"/>
  <c r="AC4" i="1"/>
  <c r="AD4" i="1"/>
  <c r="AB5" i="1"/>
  <c r="AF9" i="1" l="1"/>
  <c r="C8" i="3" s="1"/>
  <c r="N8" i="3" s="1"/>
  <c r="AF10" i="1"/>
  <c r="C9" i="3" s="1"/>
  <c r="N9" i="3" s="1"/>
  <c r="AF11" i="1"/>
  <c r="C10" i="3" s="1"/>
  <c r="N10" i="3" s="1"/>
  <c r="AF6" i="1"/>
  <c r="C5" i="3" s="1"/>
  <c r="N5" i="3" s="1"/>
  <c r="AF7" i="1"/>
  <c r="C6" i="3" s="1"/>
  <c r="N6" i="3" s="1"/>
  <c r="AF12" i="1"/>
  <c r="C11" i="3" s="1"/>
  <c r="N11" i="3" s="1"/>
  <c r="AF8" i="1"/>
  <c r="C7" i="3" s="1"/>
  <c r="N7" i="3" s="1"/>
  <c r="AF13" i="1"/>
  <c r="C12" i="3" s="1"/>
  <c r="N12" i="3" s="1"/>
  <c r="B225" i="1" l="1"/>
  <c r="AA225" i="1" s="1"/>
  <c r="M4" i="3" s="1"/>
</calcChain>
</file>

<file path=xl/sharedStrings.xml><?xml version="1.0" encoding="utf-8"?>
<sst xmlns="http://schemas.openxmlformats.org/spreadsheetml/2006/main" count="15" uniqueCount="3">
  <si>
    <t xml:space="preserve"> </t>
  </si>
  <si>
    <t>Total</t>
  </si>
  <si>
    <t>Overall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</si>
</sst>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8" xfId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1" fillId="0" borderId="35" xfId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36" xfId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30" xfId="0" applyBorder="1"/>
    <xf numFmtId="0" fontId="0" fillId="3" borderId="30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0" borderId="38" xfId="0" applyBorder="1"/>
    <xf numFmtId="0" fontId="0" fillId="0" borderId="39" xfId="0" applyBorder="1"/>
    <xf numFmtId="0" fontId="0" fillId="3" borderId="39" xfId="0" applyFill="1" applyBorder="1"/>
    <xf numFmtId="0" fontId="0" fillId="0" borderId="40" xfId="0" applyBorder="1"/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9" xfId="0" applyFill="1" applyBorder="1"/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3" xfId="0" applyBorder="1" applyAlignment="1">
      <alignment horizontal="center" vertical="center" textRotation="90"/>
    </xf>
    <xf numFmtId="0" fontId="0" fillId="0" borderId="27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2">
    <cellStyle name="Normal" xfId="0" builtinId="0"/>
    <cellStyle name="Normal 2" xfId="1" xr:uid="{E30B7BB7-2AC9-41EE-8491-BE917E5B5F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1%20-%20112%20&amp;%20114%20(South%20St).xlsx" TargetMode="External"/><Relationship Id="rId1" Type="http://schemas.openxmlformats.org/officeDocument/2006/relationships/externalLinkPath" Target="1%20-%20112%20&amp;%20114%20(South%20St)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10%20-%20Payne%20Rd%20&amp;%20114%20(Gorham%20Rd)%20-%20(EB&amp;NB).xls" TargetMode="External"/><Relationship Id="rId1" Type="http://schemas.openxmlformats.org/officeDocument/2006/relationships/externalLinkPath" Target="10%20-%20Payne%20Rd%20&amp;%20114%20(Gorham%20Rd)%20-%20(EB&amp;NB)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11%20-%20Payne%20Rd%20&amp;%20Cummings%20Rd%20(EB&amp;NBLt).xls" TargetMode="External"/><Relationship Id="rId1" Type="http://schemas.openxmlformats.org/officeDocument/2006/relationships/externalLinkPath" Target="11%20-%20Payne%20Rd%20&amp;%20Cummings%20Rd%20(EB&amp;NBLt)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2%20-%2022%20(County%20Rd)%20&amp;%20114%20(South%20St)-Blue%20Ledge%20Rd.xlsx" TargetMode="External"/><Relationship Id="rId1" Type="http://schemas.openxmlformats.org/officeDocument/2006/relationships/externalLinkPath" Target="2%20-%2022%20(County%20Rd)%20&amp;%20114%20(South%20St)-Blue%20Ledge%20R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3%20-%2022%20(County%20Rd)%20&amp;%20Burnham%20Rd.xlsx" TargetMode="External"/><Relationship Id="rId1" Type="http://schemas.openxmlformats.org/officeDocument/2006/relationships/externalLinkPath" Target="3%20-%2022%20(County%20Rd)%20&amp;%20Burnham%20Rd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4%20-%2022%20(County%20Rd)%20&amp;%20114%20(Gorham%20Rd).xlsx" TargetMode="External"/><Relationship Id="rId1" Type="http://schemas.openxmlformats.org/officeDocument/2006/relationships/externalLinkPath" Target="4%20-%2022%20(County%20Rd)%20&amp;%20114%20(Gorham%20Rd)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5%20-%2022%20(County%20Rd)%20&amp;%20Saco%20St.xlsx" TargetMode="External"/><Relationship Id="rId1" Type="http://schemas.openxmlformats.org/officeDocument/2006/relationships/externalLinkPath" Target="5%20-%2022%20(County%20Rd)%20&amp;%20Saco%20S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6%20-%20114%20(Gorham%20Rd)%20&amp;%20Saco%20St.xlsx" TargetMode="External"/><Relationship Id="rId1" Type="http://schemas.openxmlformats.org/officeDocument/2006/relationships/externalLinkPath" Target="6%20-%20114%20(Gorham%20Rd)%20&amp;%20Saco%20St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7%20-%20Larrabee-Running%20Hill%20Rd%20&amp;%20114%20(Gorham%20Rd).xlsx" TargetMode="External"/><Relationship Id="rId1" Type="http://schemas.openxmlformats.org/officeDocument/2006/relationships/externalLinkPath" Target="7%20-%20Larrabee-Running%20Hill%20Rd%20&amp;%20114%20(Gorham%20Rd)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8%20-%2022%20(County%20Rd)%20&amp;%20Spring.xls" TargetMode="External"/><Relationship Id="rId1" Type="http://schemas.openxmlformats.org/officeDocument/2006/relationships/externalLinkPath" Target="8%20-%2022%20(County%20Rd)%20&amp;%20Spring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9%20-%20Running%20Hill%20Rd%20&amp;%20Cummings%20Rd.xlsx" TargetMode="External"/><Relationship Id="rId1" Type="http://schemas.openxmlformats.org/officeDocument/2006/relationships/externalLinkPath" Target="9%20-%20Running%20Hill%20Rd%20&amp;%20Cummings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1 - All"/>
      <sheetName val="Int 1 - HV"/>
      <sheetName val="Int 1 - Summary"/>
    </sheetNames>
    <sheetDataSet>
      <sheetData sheetId="0">
        <row r="2">
          <cell r="C2" t="str">
            <v>10/16/2018</v>
          </cell>
        </row>
      </sheetData>
      <sheetData sheetId="1" refreshError="1"/>
      <sheetData sheetId="2">
        <row r="2">
          <cell r="D2" t="str">
            <v>Intersection 1: Route 112 and Route 114 (South Street)</v>
          </cell>
        </row>
        <row r="3">
          <cell r="D3" t="str">
            <v>Route 112</v>
          </cell>
          <cell r="H3" t="str">
            <v>Route 112</v>
          </cell>
          <cell r="L3" t="str">
            <v>Route 114 (South Street)</v>
          </cell>
          <cell r="P3" t="str">
            <v>Route 114 (South Street)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10/16/2018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142</v>
          </cell>
          <cell r="E6">
            <v>93</v>
          </cell>
          <cell r="F6">
            <v>0</v>
          </cell>
          <cell r="G6">
            <v>0</v>
          </cell>
          <cell r="H6">
            <v>3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47</v>
          </cell>
          <cell r="O6">
            <v>0</v>
          </cell>
          <cell r="P6">
            <v>0</v>
          </cell>
          <cell r="Q6">
            <v>58</v>
          </cell>
          <cell r="R6">
            <v>3</v>
          </cell>
          <cell r="S6">
            <v>0</v>
          </cell>
        </row>
        <row r="7">
          <cell r="C7" t="str">
            <v>04:15 PM</v>
          </cell>
          <cell r="D7">
            <v>149</v>
          </cell>
          <cell r="E7">
            <v>90</v>
          </cell>
          <cell r="F7">
            <v>0</v>
          </cell>
          <cell r="G7">
            <v>0</v>
          </cell>
          <cell r="H7">
            <v>1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36</v>
          </cell>
          <cell r="O7">
            <v>0</v>
          </cell>
          <cell r="P7">
            <v>0</v>
          </cell>
          <cell r="Q7">
            <v>56</v>
          </cell>
          <cell r="R7">
            <v>6</v>
          </cell>
          <cell r="S7">
            <v>0</v>
          </cell>
        </row>
        <row r="8">
          <cell r="C8" t="str">
            <v>04:30 PM</v>
          </cell>
          <cell r="D8">
            <v>165</v>
          </cell>
          <cell r="E8">
            <v>84</v>
          </cell>
          <cell r="F8">
            <v>0</v>
          </cell>
          <cell r="G8">
            <v>0</v>
          </cell>
          <cell r="H8">
            <v>3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42</v>
          </cell>
          <cell r="O8">
            <v>0</v>
          </cell>
          <cell r="P8">
            <v>0</v>
          </cell>
          <cell r="Q8">
            <v>64</v>
          </cell>
          <cell r="R8">
            <v>6</v>
          </cell>
          <cell r="S8">
            <v>0</v>
          </cell>
        </row>
        <row r="9">
          <cell r="C9" t="str">
            <v>04:45 PM</v>
          </cell>
          <cell r="D9">
            <v>184</v>
          </cell>
          <cell r="E9">
            <v>101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41</v>
          </cell>
          <cell r="O9">
            <v>0</v>
          </cell>
          <cell r="P9">
            <v>0</v>
          </cell>
          <cell r="Q9">
            <v>72</v>
          </cell>
          <cell r="R9">
            <v>11</v>
          </cell>
          <cell r="S9">
            <v>0</v>
          </cell>
        </row>
        <row r="10">
          <cell r="C10" t="str">
            <v>05:00 PM</v>
          </cell>
          <cell r="D10">
            <v>183</v>
          </cell>
          <cell r="E10">
            <v>75</v>
          </cell>
          <cell r="F10">
            <v>0</v>
          </cell>
          <cell r="G10">
            <v>0</v>
          </cell>
          <cell r="H10">
            <v>2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49</v>
          </cell>
          <cell r="O10">
            <v>0</v>
          </cell>
          <cell r="P10">
            <v>0</v>
          </cell>
          <cell r="Q10">
            <v>61</v>
          </cell>
          <cell r="R10">
            <v>11</v>
          </cell>
          <cell r="S10">
            <v>0</v>
          </cell>
        </row>
        <row r="11">
          <cell r="C11" t="str">
            <v>05:15 PM</v>
          </cell>
          <cell r="D11">
            <v>161</v>
          </cell>
          <cell r="E11">
            <v>80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55</v>
          </cell>
          <cell r="O11">
            <v>0</v>
          </cell>
          <cell r="P11">
            <v>0</v>
          </cell>
          <cell r="Q11">
            <v>59</v>
          </cell>
          <cell r="R11">
            <v>8</v>
          </cell>
          <cell r="S11">
            <v>0</v>
          </cell>
        </row>
        <row r="12">
          <cell r="C12" t="str">
            <v>05:30 PM</v>
          </cell>
          <cell r="D12">
            <v>166</v>
          </cell>
          <cell r="E12">
            <v>95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46</v>
          </cell>
          <cell r="O12">
            <v>1</v>
          </cell>
          <cell r="P12">
            <v>0</v>
          </cell>
          <cell r="Q12">
            <v>43</v>
          </cell>
          <cell r="R12">
            <v>6</v>
          </cell>
          <cell r="S12">
            <v>0</v>
          </cell>
        </row>
        <row r="13">
          <cell r="C13" t="str">
            <v>05:45 PM</v>
          </cell>
          <cell r="D13">
            <v>145</v>
          </cell>
          <cell r="E13">
            <v>69</v>
          </cell>
          <cell r="F13">
            <v>0</v>
          </cell>
          <cell r="G13">
            <v>0</v>
          </cell>
          <cell r="H13">
            <v>3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29</v>
          </cell>
          <cell r="O13">
            <v>0</v>
          </cell>
          <cell r="P13">
            <v>0</v>
          </cell>
          <cell r="Q13">
            <v>41</v>
          </cell>
          <cell r="R13">
            <v>4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3</v>
          </cell>
          <cell r="E14">
            <v>1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2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3</v>
          </cell>
          <cell r="O15">
            <v>0</v>
          </cell>
          <cell r="P15">
            <v>0</v>
          </cell>
          <cell r="Q15">
            <v>2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2</v>
          </cell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7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5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1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4</v>
          </cell>
          <cell r="O20">
            <v>0</v>
          </cell>
          <cell r="P20">
            <v>0</v>
          </cell>
          <cell r="Q20">
            <v>1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4</v>
          </cell>
          <cell r="E21">
            <v>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1</v>
          </cell>
          <cell r="O21">
            <v>0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10 - All"/>
      <sheetName val="Int 10 - HV"/>
      <sheetName val="Int 10 - Summary"/>
    </sheetNames>
    <sheetDataSet>
      <sheetData sheetId="0"/>
      <sheetData sheetId="1"/>
      <sheetData sheetId="2">
        <row r="2">
          <cell r="D2" t="str">
            <v>Intersection 10: Payne Rd and Route 114 (Gorham Road)</v>
          </cell>
        </row>
        <row r="3">
          <cell r="D3" t="str">
            <v>Payne Road</v>
          </cell>
          <cell r="G3" t="str">
            <v>Payne Road</v>
          </cell>
          <cell r="J3" t="str">
            <v>Route 114 (Gorham Road)</v>
          </cell>
          <cell r="M3" t="str">
            <v>Route 114 (Gorham Road)</v>
          </cell>
        </row>
        <row r="4">
          <cell r="D4" t="str">
            <v>Eastbound</v>
          </cell>
          <cell r="G4" t="str">
            <v>Westbound</v>
          </cell>
          <cell r="J4" t="str">
            <v>Northbound</v>
          </cell>
          <cell r="M4" t="str">
            <v>Southbound</v>
          </cell>
        </row>
        <row r="5">
          <cell r="B5" t="str">
            <v>10/24/2018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Left</v>
          </cell>
          <cell r="H5" t="str">
            <v>Through</v>
          </cell>
          <cell r="I5" t="str">
            <v>Right</v>
          </cell>
          <cell r="J5" t="str">
            <v>Left</v>
          </cell>
          <cell r="K5" t="str">
            <v>Through</v>
          </cell>
          <cell r="L5" t="str">
            <v>Right</v>
          </cell>
          <cell r="M5" t="str">
            <v>Left</v>
          </cell>
          <cell r="N5" t="str">
            <v>Through</v>
          </cell>
          <cell r="O5" t="str">
            <v>Right</v>
          </cell>
        </row>
        <row r="6">
          <cell r="B6" t="str">
            <v>All Vehicles</v>
          </cell>
          <cell r="C6" t="str">
            <v>04:00 PM</v>
          </cell>
          <cell r="D6">
            <v>26</v>
          </cell>
          <cell r="E6">
            <v>129</v>
          </cell>
          <cell r="F6">
            <v>45</v>
          </cell>
          <cell r="G6">
            <v>27</v>
          </cell>
          <cell r="H6">
            <v>107</v>
          </cell>
          <cell r="I6">
            <v>7</v>
          </cell>
          <cell r="J6">
            <v>28</v>
          </cell>
          <cell r="K6">
            <v>52</v>
          </cell>
          <cell r="L6">
            <v>10</v>
          </cell>
          <cell r="M6">
            <v>50</v>
          </cell>
          <cell r="N6">
            <v>90</v>
          </cell>
          <cell r="O6">
            <v>11</v>
          </cell>
        </row>
        <row r="7">
          <cell r="C7" t="str">
            <v>04:15 PM</v>
          </cell>
          <cell r="D7">
            <v>36</v>
          </cell>
          <cell r="E7">
            <v>174</v>
          </cell>
          <cell r="F7">
            <v>60</v>
          </cell>
          <cell r="G7">
            <v>25</v>
          </cell>
          <cell r="H7">
            <v>95</v>
          </cell>
          <cell r="I7">
            <v>7</v>
          </cell>
          <cell r="J7">
            <v>29</v>
          </cell>
          <cell r="K7">
            <v>41</v>
          </cell>
          <cell r="L7">
            <v>11</v>
          </cell>
          <cell r="M7">
            <v>62</v>
          </cell>
          <cell r="N7">
            <v>75</v>
          </cell>
          <cell r="O7">
            <v>11</v>
          </cell>
        </row>
        <row r="8">
          <cell r="C8" t="str">
            <v>04:30 PM</v>
          </cell>
          <cell r="D8">
            <v>32</v>
          </cell>
          <cell r="E8">
            <v>159</v>
          </cell>
          <cell r="F8">
            <v>47</v>
          </cell>
          <cell r="G8">
            <v>17</v>
          </cell>
          <cell r="H8">
            <v>81</v>
          </cell>
          <cell r="I8">
            <v>7</v>
          </cell>
          <cell r="J8">
            <v>31</v>
          </cell>
          <cell r="K8">
            <v>59</v>
          </cell>
          <cell r="L8">
            <v>20</v>
          </cell>
          <cell r="M8">
            <v>73</v>
          </cell>
          <cell r="N8">
            <v>76</v>
          </cell>
          <cell r="O8">
            <v>13</v>
          </cell>
        </row>
        <row r="9">
          <cell r="C9" t="str">
            <v>04:45 PM</v>
          </cell>
          <cell r="D9">
            <v>36</v>
          </cell>
          <cell r="E9">
            <v>203</v>
          </cell>
          <cell r="F9">
            <v>45</v>
          </cell>
          <cell r="G9">
            <v>19</v>
          </cell>
          <cell r="H9">
            <v>78</v>
          </cell>
          <cell r="I9">
            <v>8</v>
          </cell>
          <cell r="J9">
            <v>38</v>
          </cell>
          <cell r="K9">
            <v>51</v>
          </cell>
          <cell r="L9">
            <v>17</v>
          </cell>
          <cell r="M9">
            <v>71</v>
          </cell>
          <cell r="N9">
            <v>76</v>
          </cell>
          <cell r="O9">
            <v>9</v>
          </cell>
        </row>
        <row r="10">
          <cell r="C10" t="str">
            <v>05:00 PM</v>
          </cell>
          <cell r="D10">
            <v>28</v>
          </cell>
          <cell r="E10">
            <v>184</v>
          </cell>
          <cell r="F10">
            <v>41</v>
          </cell>
          <cell r="G10">
            <v>15</v>
          </cell>
          <cell r="H10">
            <v>95</v>
          </cell>
          <cell r="I10">
            <v>5</v>
          </cell>
          <cell r="J10">
            <v>33</v>
          </cell>
          <cell r="K10">
            <v>48</v>
          </cell>
          <cell r="L10">
            <v>20</v>
          </cell>
          <cell r="M10">
            <v>86</v>
          </cell>
          <cell r="N10">
            <v>72</v>
          </cell>
          <cell r="O10">
            <v>15</v>
          </cell>
        </row>
        <row r="11">
          <cell r="C11" t="str">
            <v>05:15 PM</v>
          </cell>
          <cell r="D11">
            <v>38</v>
          </cell>
          <cell r="E11">
            <v>230</v>
          </cell>
          <cell r="F11">
            <v>41</v>
          </cell>
          <cell r="G11">
            <v>22</v>
          </cell>
          <cell r="H11">
            <v>88</v>
          </cell>
          <cell r="I11">
            <v>8</v>
          </cell>
          <cell r="J11">
            <v>27</v>
          </cell>
          <cell r="K11">
            <v>44</v>
          </cell>
          <cell r="L11">
            <v>17</v>
          </cell>
          <cell r="M11">
            <v>59</v>
          </cell>
          <cell r="N11">
            <v>75</v>
          </cell>
          <cell r="O11">
            <v>16</v>
          </cell>
        </row>
        <row r="12">
          <cell r="C12" t="str">
            <v>05:30 PM</v>
          </cell>
          <cell r="D12">
            <v>23</v>
          </cell>
          <cell r="E12">
            <v>176</v>
          </cell>
          <cell r="F12">
            <v>51</v>
          </cell>
          <cell r="G12">
            <v>12</v>
          </cell>
          <cell r="H12">
            <v>86</v>
          </cell>
          <cell r="I12">
            <v>9</v>
          </cell>
          <cell r="J12">
            <v>27</v>
          </cell>
          <cell r="K12">
            <v>60</v>
          </cell>
          <cell r="L12">
            <v>16</v>
          </cell>
          <cell r="M12">
            <v>59</v>
          </cell>
          <cell r="N12">
            <v>78</v>
          </cell>
          <cell r="O12">
            <v>11</v>
          </cell>
        </row>
        <row r="13">
          <cell r="C13" t="str">
            <v>05:45 PM</v>
          </cell>
          <cell r="D13">
            <v>24</v>
          </cell>
          <cell r="E13">
            <v>147</v>
          </cell>
          <cell r="F13">
            <v>49</v>
          </cell>
          <cell r="G13">
            <v>20</v>
          </cell>
          <cell r="H13">
            <v>92</v>
          </cell>
          <cell r="I13">
            <v>6</v>
          </cell>
          <cell r="J13">
            <v>30</v>
          </cell>
          <cell r="K13">
            <v>59</v>
          </cell>
          <cell r="L13">
            <v>14</v>
          </cell>
          <cell r="M13">
            <v>41</v>
          </cell>
          <cell r="N13">
            <v>62</v>
          </cell>
          <cell r="O13">
            <v>10</v>
          </cell>
        </row>
        <row r="14">
          <cell r="B14" t="str">
            <v>1% Growth to 2019</v>
          </cell>
          <cell r="C14" t="str">
            <v>04:00 PM</v>
          </cell>
          <cell r="D14">
            <v>132</v>
          </cell>
          <cell r="E14">
            <v>672</v>
          </cell>
          <cell r="F14">
            <v>199</v>
          </cell>
          <cell r="G14">
            <v>89</v>
          </cell>
          <cell r="H14">
            <v>365</v>
          </cell>
          <cell r="I14">
            <v>30</v>
          </cell>
          <cell r="J14">
            <v>128</v>
          </cell>
          <cell r="K14">
            <v>206</v>
          </cell>
          <cell r="L14">
            <v>59</v>
          </cell>
          <cell r="M14">
            <v>259</v>
          </cell>
          <cell r="N14">
            <v>321</v>
          </cell>
          <cell r="O14">
            <v>45</v>
          </cell>
        </row>
        <row r="15">
          <cell r="C15" t="str">
            <v>05:00 PM</v>
          </cell>
          <cell r="D15">
            <v>115</v>
          </cell>
          <cell r="E15">
            <v>745</v>
          </cell>
          <cell r="F15">
            <v>184</v>
          </cell>
          <cell r="G15">
            <v>70</v>
          </cell>
          <cell r="H15">
            <v>365</v>
          </cell>
          <cell r="I15">
            <v>29</v>
          </cell>
          <cell r="J15">
            <v>119</v>
          </cell>
          <cell r="K15">
            <v>214</v>
          </cell>
          <cell r="L15">
            <v>68</v>
          </cell>
          <cell r="M15">
            <v>248</v>
          </cell>
          <cell r="N15">
            <v>290</v>
          </cell>
          <cell r="O15">
            <v>53</v>
          </cell>
        </row>
        <row r="16">
          <cell r="C16" t="str">
            <v>04:00 PM</v>
          </cell>
          <cell r="D16">
            <v>1597</v>
          </cell>
          <cell r="G16">
            <v>2039</v>
          </cell>
          <cell r="J16">
            <v>1228</v>
          </cell>
          <cell r="M16">
            <v>1177</v>
          </cell>
        </row>
        <row r="17">
          <cell r="C17" t="str">
            <v>05:00 PM</v>
          </cell>
          <cell r="D17">
            <v>1608</v>
          </cell>
          <cell r="G17">
            <v>2155</v>
          </cell>
          <cell r="J17">
            <v>1092</v>
          </cell>
          <cell r="M17">
            <v>1149</v>
          </cell>
        </row>
        <row r="18">
          <cell r="C18" t="str">
            <v>04:00 PM</v>
          </cell>
          <cell r="D18">
            <v>1335</v>
          </cell>
          <cell r="G18">
            <v>1762</v>
          </cell>
          <cell r="J18">
            <v>961</v>
          </cell>
          <cell r="M18">
            <v>970</v>
          </cell>
        </row>
        <row r="19">
          <cell r="C19" t="str">
            <v>05:00 PM</v>
          </cell>
          <cell r="D19">
            <v>1134</v>
          </cell>
          <cell r="G19">
            <v>1520</v>
          </cell>
          <cell r="J19">
            <v>965</v>
          </cell>
          <cell r="M19">
            <v>972</v>
          </cell>
        </row>
        <row r="20">
          <cell r="C20" t="str">
            <v>04:00 PM</v>
          </cell>
          <cell r="D20">
            <v>0.83594239198497178</v>
          </cell>
          <cell r="G20">
            <v>0.86414909269249629</v>
          </cell>
          <cell r="J20">
            <v>0.78257328990228014</v>
          </cell>
          <cell r="M20">
            <v>0.82412914188615127</v>
          </cell>
        </row>
        <row r="21">
          <cell r="C21" t="str">
            <v>05:00 PM</v>
          </cell>
          <cell r="D21">
            <v>0.70522388059701491</v>
          </cell>
          <cell r="G21">
            <v>0.7053364269141531</v>
          </cell>
          <cell r="J21">
            <v>0.88369963369963367</v>
          </cell>
          <cell r="M21">
            <v>0.84595300261096606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11 - All"/>
      <sheetName val="Int 11 - HV"/>
      <sheetName val="Int 11 - Summary"/>
    </sheetNames>
    <sheetDataSet>
      <sheetData sheetId="0"/>
      <sheetData sheetId="1"/>
      <sheetData sheetId="2">
        <row r="2">
          <cell r="D2" t="str">
            <v>Intersection 11: Payne Road and Cummings Road</v>
          </cell>
        </row>
        <row r="3">
          <cell r="H3" t="str">
            <v>Cummings Road</v>
          </cell>
          <cell r="L3" t="str">
            <v>Payne Road</v>
          </cell>
          <cell r="P3" t="str">
            <v>Payne Road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10/16/2018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117</v>
          </cell>
          <cell r="I6">
            <v>0</v>
          </cell>
          <cell r="J6">
            <v>99</v>
          </cell>
          <cell r="K6">
            <v>0</v>
          </cell>
          <cell r="L6">
            <v>81</v>
          </cell>
          <cell r="M6">
            <v>225</v>
          </cell>
          <cell r="N6">
            <v>83</v>
          </cell>
          <cell r="O6">
            <v>0</v>
          </cell>
          <cell r="P6">
            <v>0</v>
          </cell>
          <cell r="Q6">
            <v>181</v>
          </cell>
          <cell r="R6">
            <v>0</v>
          </cell>
          <cell r="S6">
            <v>0</v>
          </cell>
        </row>
        <row r="7">
          <cell r="C7" t="str">
            <v>04:15 PM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96</v>
          </cell>
          <cell r="I7">
            <v>0</v>
          </cell>
          <cell r="J7">
            <v>111</v>
          </cell>
          <cell r="K7">
            <v>0</v>
          </cell>
          <cell r="L7">
            <v>92</v>
          </cell>
          <cell r="M7">
            <v>189</v>
          </cell>
          <cell r="N7">
            <v>100</v>
          </cell>
          <cell r="O7">
            <v>0</v>
          </cell>
          <cell r="P7">
            <v>0</v>
          </cell>
          <cell r="Q7">
            <v>207</v>
          </cell>
          <cell r="R7">
            <v>0</v>
          </cell>
          <cell r="S7">
            <v>0</v>
          </cell>
        </row>
        <row r="8">
          <cell r="C8" t="str">
            <v>04:30 PM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147</v>
          </cell>
          <cell r="I8">
            <v>0</v>
          </cell>
          <cell r="J8">
            <v>138</v>
          </cell>
          <cell r="K8">
            <v>0</v>
          </cell>
          <cell r="L8">
            <v>55</v>
          </cell>
          <cell r="M8">
            <v>275</v>
          </cell>
          <cell r="N8">
            <v>95</v>
          </cell>
          <cell r="O8">
            <v>0</v>
          </cell>
          <cell r="P8">
            <v>0</v>
          </cell>
          <cell r="Q8">
            <v>183</v>
          </cell>
          <cell r="R8">
            <v>0</v>
          </cell>
          <cell r="S8">
            <v>0</v>
          </cell>
        </row>
        <row r="9">
          <cell r="C9" t="str">
            <v>04:45 PM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117</v>
          </cell>
          <cell r="I9">
            <v>0</v>
          </cell>
          <cell r="J9">
            <v>118</v>
          </cell>
          <cell r="K9">
            <v>0</v>
          </cell>
          <cell r="L9">
            <v>61</v>
          </cell>
          <cell r="M9">
            <v>227</v>
          </cell>
          <cell r="N9">
            <v>91</v>
          </cell>
          <cell r="O9">
            <v>0</v>
          </cell>
          <cell r="P9">
            <v>0</v>
          </cell>
          <cell r="Q9">
            <v>200</v>
          </cell>
          <cell r="R9">
            <v>0</v>
          </cell>
          <cell r="S9">
            <v>0</v>
          </cell>
        </row>
        <row r="10">
          <cell r="C10" t="str">
            <v>05:00 PM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149</v>
          </cell>
          <cell r="I10">
            <v>0</v>
          </cell>
          <cell r="J10">
            <v>137</v>
          </cell>
          <cell r="K10">
            <v>0</v>
          </cell>
          <cell r="L10">
            <v>94</v>
          </cell>
          <cell r="M10">
            <v>259</v>
          </cell>
          <cell r="N10">
            <v>121</v>
          </cell>
          <cell r="O10">
            <v>0</v>
          </cell>
          <cell r="P10">
            <v>0</v>
          </cell>
          <cell r="Q10">
            <v>231</v>
          </cell>
          <cell r="R10">
            <v>0</v>
          </cell>
          <cell r="S10">
            <v>0</v>
          </cell>
        </row>
        <row r="11">
          <cell r="C11" t="str">
            <v>05:15 PM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141</v>
          </cell>
          <cell r="I11">
            <v>0</v>
          </cell>
          <cell r="J11">
            <v>124</v>
          </cell>
          <cell r="K11">
            <v>0</v>
          </cell>
          <cell r="L11">
            <v>64</v>
          </cell>
          <cell r="M11">
            <v>238</v>
          </cell>
          <cell r="N11">
            <v>110</v>
          </cell>
          <cell r="O11">
            <v>0</v>
          </cell>
          <cell r="P11">
            <v>0</v>
          </cell>
          <cell r="Q11">
            <v>175</v>
          </cell>
          <cell r="R11">
            <v>0</v>
          </cell>
          <cell r="S11">
            <v>0</v>
          </cell>
        </row>
        <row r="12">
          <cell r="C12" t="str">
            <v>05:30 PM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108</v>
          </cell>
          <cell r="I12">
            <v>0</v>
          </cell>
          <cell r="J12">
            <v>117</v>
          </cell>
          <cell r="K12">
            <v>0</v>
          </cell>
          <cell r="L12">
            <v>56</v>
          </cell>
          <cell r="M12">
            <v>218</v>
          </cell>
          <cell r="N12">
            <v>74</v>
          </cell>
          <cell r="O12">
            <v>0</v>
          </cell>
          <cell r="P12">
            <v>0</v>
          </cell>
          <cell r="Q12">
            <v>196</v>
          </cell>
          <cell r="R12">
            <v>0</v>
          </cell>
          <cell r="S12">
            <v>0</v>
          </cell>
        </row>
        <row r="13">
          <cell r="C13" t="str">
            <v>05:45 PM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102</v>
          </cell>
          <cell r="I13">
            <v>0</v>
          </cell>
          <cell r="J13">
            <v>70</v>
          </cell>
          <cell r="K13">
            <v>0</v>
          </cell>
          <cell r="L13">
            <v>61</v>
          </cell>
          <cell r="M13">
            <v>193</v>
          </cell>
          <cell r="N13">
            <v>72</v>
          </cell>
          <cell r="O13">
            <v>0</v>
          </cell>
          <cell r="P13">
            <v>0</v>
          </cell>
          <cell r="Q13">
            <v>184</v>
          </cell>
          <cell r="R13">
            <v>0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2</v>
          </cell>
          <cell r="I14">
            <v>0</v>
          </cell>
          <cell r="J14">
            <v>0</v>
          </cell>
          <cell r="K14">
            <v>0</v>
          </cell>
          <cell r="L14">
            <v>1</v>
          </cell>
          <cell r="M14">
            <v>4</v>
          </cell>
          <cell r="N14">
            <v>2</v>
          </cell>
          <cell r="O14">
            <v>0</v>
          </cell>
          <cell r="P14">
            <v>0</v>
          </cell>
          <cell r="Q14">
            <v>5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1</v>
          </cell>
          <cell r="I15">
            <v>0</v>
          </cell>
          <cell r="J15">
            <v>5</v>
          </cell>
          <cell r="K15">
            <v>0</v>
          </cell>
          <cell r="L15">
            <v>0</v>
          </cell>
          <cell r="M15">
            <v>2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1</v>
          </cell>
          <cell r="N16">
            <v>1</v>
          </cell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2</v>
          </cell>
          <cell r="M17">
            <v>0</v>
          </cell>
          <cell r="N17">
            <v>3</v>
          </cell>
          <cell r="O17">
            <v>0</v>
          </cell>
          <cell r="P17">
            <v>0</v>
          </cell>
          <cell r="Q17">
            <v>2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0</v>
          </cell>
          <cell r="J18">
            <v>1</v>
          </cell>
          <cell r="K18">
            <v>0</v>
          </cell>
          <cell r="L18">
            <v>0</v>
          </cell>
          <cell r="M18">
            <v>1</v>
          </cell>
          <cell r="N18">
            <v>1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1</v>
          </cell>
          <cell r="I19">
            <v>0</v>
          </cell>
          <cell r="J19">
            <v>1</v>
          </cell>
          <cell r="K19">
            <v>0</v>
          </cell>
          <cell r="L19">
            <v>1</v>
          </cell>
          <cell r="M19">
            <v>1</v>
          </cell>
          <cell r="N19">
            <v>0</v>
          </cell>
          <cell r="O19">
            <v>0</v>
          </cell>
          <cell r="P19">
            <v>0</v>
          </cell>
          <cell r="Q19">
            <v>4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3</v>
          </cell>
          <cell r="M20">
            <v>2</v>
          </cell>
          <cell r="N20">
            <v>0</v>
          </cell>
          <cell r="O20">
            <v>0</v>
          </cell>
          <cell r="P20">
            <v>0</v>
          </cell>
          <cell r="Q20">
            <v>2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</v>
          </cell>
          <cell r="K21">
            <v>0</v>
          </cell>
          <cell r="L21">
            <v>0</v>
          </cell>
          <cell r="M21">
            <v>1</v>
          </cell>
          <cell r="N21">
            <v>1</v>
          </cell>
          <cell r="O21">
            <v>0</v>
          </cell>
          <cell r="P21">
            <v>0</v>
          </cell>
          <cell r="Q21">
            <v>2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2 - All"/>
      <sheetName val="Int 2 - HV"/>
      <sheetName val="Int 2 - Summary"/>
    </sheetNames>
    <sheetDataSet>
      <sheetData sheetId="0">
        <row r="2">
          <cell r="C2" t="str">
            <v>10/17/2018</v>
          </cell>
        </row>
      </sheetData>
      <sheetData sheetId="1" refreshError="1"/>
      <sheetData sheetId="2">
        <row r="2">
          <cell r="D2" t="str">
            <v>Intersection 2: Route 22 (County Rd) and Route 114 (South Street) - Blue Ledge Road</v>
          </cell>
        </row>
        <row r="3">
          <cell r="D3" t="str">
            <v>Route 22 (County Road)</v>
          </cell>
          <cell r="G3" t="str">
            <v>Route 22 (County Road)</v>
          </cell>
          <cell r="J3" t="str">
            <v>Blue Ledge Road</v>
          </cell>
          <cell r="M3" t="str">
            <v>Route 114 (South Street)</v>
          </cell>
        </row>
        <row r="4">
          <cell r="D4" t="str">
            <v>Eastbound</v>
          </cell>
          <cell r="G4" t="str">
            <v>Westbound</v>
          </cell>
          <cell r="J4" t="str">
            <v>Northbound</v>
          </cell>
          <cell r="M4" t="str">
            <v>Southbound</v>
          </cell>
        </row>
        <row r="5">
          <cell r="B5" t="str">
            <v>10/17/2018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Left</v>
          </cell>
          <cell r="H5" t="str">
            <v>Through</v>
          </cell>
          <cell r="I5" t="str">
            <v>Right</v>
          </cell>
          <cell r="J5" t="str">
            <v>Left</v>
          </cell>
          <cell r="K5" t="str">
            <v>Through</v>
          </cell>
          <cell r="L5" t="str">
            <v>Right</v>
          </cell>
          <cell r="M5" t="str">
            <v>Left</v>
          </cell>
          <cell r="N5" t="str">
            <v>Through</v>
          </cell>
          <cell r="O5" t="str">
            <v>Right</v>
          </cell>
        </row>
        <row r="6">
          <cell r="B6" t="str">
            <v>All Vehicles</v>
          </cell>
          <cell r="C6" t="str">
            <v>04:00 PM</v>
          </cell>
          <cell r="D6">
            <v>8</v>
          </cell>
          <cell r="E6">
            <v>57</v>
          </cell>
          <cell r="F6">
            <v>0</v>
          </cell>
          <cell r="G6">
            <v>14</v>
          </cell>
          <cell r="H6">
            <v>130</v>
          </cell>
          <cell r="I6">
            <v>185</v>
          </cell>
          <cell r="J6">
            <v>0</v>
          </cell>
          <cell r="K6">
            <v>7</v>
          </cell>
          <cell r="L6">
            <v>12</v>
          </cell>
          <cell r="M6">
            <v>97</v>
          </cell>
          <cell r="N6">
            <v>7</v>
          </cell>
          <cell r="O6">
            <v>10</v>
          </cell>
        </row>
        <row r="7">
          <cell r="C7" t="str">
            <v>04:15 PM</v>
          </cell>
          <cell r="D7">
            <v>8</v>
          </cell>
          <cell r="E7">
            <v>48</v>
          </cell>
          <cell r="F7">
            <v>0</v>
          </cell>
          <cell r="G7">
            <v>19</v>
          </cell>
          <cell r="H7">
            <v>145</v>
          </cell>
          <cell r="I7">
            <v>182</v>
          </cell>
          <cell r="J7">
            <v>1</v>
          </cell>
          <cell r="K7">
            <v>10</v>
          </cell>
          <cell r="L7">
            <v>12</v>
          </cell>
          <cell r="M7">
            <v>85</v>
          </cell>
          <cell r="N7">
            <v>6</v>
          </cell>
          <cell r="O7">
            <v>13</v>
          </cell>
        </row>
        <row r="8">
          <cell r="C8" t="str">
            <v>04:30 PM</v>
          </cell>
          <cell r="D8">
            <v>15</v>
          </cell>
          <cell r="E8">
            <v>54</v>
          </cell>
          <cell r="F8">
            <v>0</v>
          </cell>
          <cell r="G8">
            <v>8</v>
          </cell>
          <cell r="H8">
            <v>148</v>
          </cell>
          <cell r="I8">
            <v>161</v>
          </cell>
          <cell r="J8">
            <v>2</v>
          </cell>
          <cell r="K8">
            <v>6</v>
          </cell>
          <cell r="L8">
            <v>12</v>
          </cell>
          <cell r="M8">
            <v>99</v>
          </cell>
          <cell r="N8">
            <v>5</v>
          </cell>
          <cell r="O8">
            <v>14</v>
          </cell>
        </row>
        <row r="9">
          <cell r="C9" t="str">
            <v>04:45 PM</v>
          </cell>
          <cell r="D9">
            <v>9</v>
          </cell>
          <cell r="E9">
            <v>38</v>
          </cell>
          <cell r="F9">
            <v>0</v>
          </cell>
          <cell r="G9">
            <v>9</v>
          </cell>
          <cell r="H9">
            <v>142</v>
          </cell>
          <cell r="I9">
            <v>148</v>
          </cell>
          <cell r="J9">
            <v>2</v>
          </cell>
          <cell r="K9">
            <v>3</v>
          </cell>
          <cell r="L9">
            <v>6</v>
          </cell>
          <cell r="M9">
            <v>100</v>
          </cell>
          <cell r="N9">
            <v>5</v>
          </cell>
          <cell r="O9">
            <v>13</v>
          </cell>
        </row>
        <row r="10">
          <cell r="C10" t="str">
            <v>05:00 PM</v>
          </cell>
          <cell r="D10">
            <v>12</v>
          </cell>
          <cell r="E10">
            <v>42</v>
          </cell>
          <cell r="F10">
            <v>0</v>
          </cell>
          <cell r="G10">
            <v>16</v>
          </cell>
          <cell r="H10">
            <v>125</v>
          </cell>
          <cell r="I10">
            <v>145</v>
          </cell>
          <cell r="J10">
            <v>1</v>
          </cell>
          <cell r="K10">
            <v>9</v>
          </cell>
          <cell r="L10">
            <v>6</v>
          </cell>
          <cell r="M10">
            <v>88</v>
          </cell>
          <cell r="N10">
            <v>2</v>
          </cell>
          <cell r="O10">
            <v>10</v>
          </cell>
        </row>
        <row r="11">
          <cell r="C11" t="str">
            <v>05:15 PM</v>
          </cell>
          <cell r="D11">
            <v>15</v>
          </cell>
          <cell r="E11">
            <v>47</v>
          </cell>
          <cell r="F11">
            <v>0</v>
          </cell>
          <cell r="G11">
            <v>21</v>
          </cell>
          <cell r="H11">
            <v>149</v>
          </cell>
          <cell r="I11">
            <v>169</v>
          </cell>
          <cell r="J11">
            <v>3</v>
          </cell>
          <cell r="K11">
            <v>13</v>
          </cell>
          <cell r="L11">
            <v>9</v>
          </cell>
          <cell r="M11">
            <v>86</v>
          </cell>
          <cell r="N11">
            <v>9</v>
          </cell>
          <cell r="O11">
            <v>14</v>
          </cell>
        </row>
        <row r="12">
          <cell r="C12" t="str">
            <v>05:30 PM</v>
          </cell>
          <cell r="D12">
            <v>6</v>
          </cell>
          <cell r="E12">
            <v>48</v>
          </cell>
          <cell r="F12">
            <v>0</v>
          </cell>
          <cell r="G12">
            <v>17</v>
          </cell>
          <cell r="H12">
            <v>125</v>
          </cell>
          <cell r="I12">
            <v>178</v>
          </cell>
          <cell r="J12">
            <v>0</v>
          </cell>
          <cell r="K12">
            <v>7</v>
          </cell>
          <cell r="L12">
            <v>7</v>
          </cell>
          <cell r="M12">
            <v>94</v>
          </cell>
          <cell r="N12">
            <v>3</v>
          </cell>
          <cell r="O12">
            <v>15</v>
          </cell>
        </row>
        <row r="13">
          <cell r="C13" t="str">
            <v>05:45 PM</v>
          </cell>
          <cell r="D13">
            <v>7</v>
          </cell>
          <cell r="E13">
            <v>32</v>
          </cell>
          <cell r="F13">
            <v>0</v>
          </cell>
          <cell r="G13">
            <v>21</v>
          </cell>
          <cell r="H13">
            <v>131</v>
          </cell>
          <cell r="I13">
            <v>168</v>
          </cell>
          <cell r="J13">
            <v>7</v>
          </cell>
          <cell r="K13">
            <v>16</v>
          </cell>
          <cell r="L13">
            <v>6</v>
          </cell>
          <cell r="M13">
            <v>83</v>
          </cell>
          <cell r="N13">
            <v>6</v>
          </cell>
          <cell r="O13">
            <v>11</v>
          </cell>
        </row>
        <row r="14">
          <cell r="B14" t="str">
            <v>1% Growth to 2019</v>
          </cell>
          <cell r="C14" t="str">
            <v>04:00 PM</v>
          </cell>
          <cell r="D14">
            <v>41</v>
          </cell>
          <cell r="E14">
            <v>199</v>
          </cell>
          <cell r="F14">
            <v>0</v>
          </cell>
          <cell r="G14">
            <v>51</v>
          </cell>
          <cell r="H14">
            <v>571</v>
          </cell>
          <cell r="I14">
            <v>683</v>
          </cell>
          <cell r="J14">
            <v>6</v>
          </cell>
          <cell r="K14">
            <v>27</v>
          </cell>
          <cell r="L14">
            <v>43</v>
          </cell>
          <cell r="M14">
            <v>385</v>
          </cell>
          <cell r="N14">
            <v>24</v>
          </cell>
          <cell r="O14">
            <v>51</v>
          </cell>
        </row>
        <row r="15">
          <cell r="C15" t="str">
            <v>05:00 PM</v>
          </cell>
          <cell r="D15">
            <v>41</v>
          </cell>
          <cell r="E15">
            <v>171</v>
          </cell>
          <cell r="F15">
            <v>0</v>
          </cell>
          <cell r="G15">
            <v>76</v>
          </cell>
          <cell r="H15">
            <v>536</v>
          </cell>
          <cell r="I15">
            <v>667</v>
          </cell>
          <cell r="J15">
            <v>12</v>
          </cell>
          <cell r="K15">
            <v>46</v>
          </cell>
          <cell r="L15">
            <v>29</v>
          </cell>
          <cell r="M15">
            <v>355</v>
          </cell>
          <cell r="N15">
            <v>21</v>
          </cell>
          <cell r="O15">
            <v>51</v>
          </cell>
        </row>
        <row r="16">
          <cell r="C16" t="str">
            <v>04:00 PM</v>
          </cell>
          <cell r="D16">
            <v>867</v>
          </cell>
          <cell r="G16">
            <v>1652</v>
          </cell>
          <cell r="J16">
            <v>74</v>
          </cell>
          <cell r="M16">
            <v>1022</v>
          </cell>
        </row>
        <row r="17">
          <cell r="C17" t="str">
            <v>05:00 PM</v>
          </cell>
          <cell r="D17">
            <v>815</v>
          </cell>
          <cell r="G17">
            <v>1695</v>
          </cell>
          <cell r="J17">
            <v>80</v>
          </cell>
          <cell r="M17">
            <v>1130</v>
          </cell>
        </row>
        <row r="18">
          <cell r="C18" t="str">
            <v>04:00 PM</v>
          </cell>
          <cell r="D18">
            <v>728</v>
          </cell>
          <cell r="G18">
            <v>1432</v>
          </cell>
          <cell r="J18">
            <v>62</v>
          </cell>
          <cell r="M18">
            <v>842</v>
          </cell>
        </row>
        <row r="19">
          <cell r="C19" t="str">
            <v>05:00 PM</v>
          </cell>
          <cell r="D19">
            <v>676</v>
          </cell>
          <cell r="G19">
            <v>1510</v>
          </cell>
          <cell r="J19">
            <v>83</v>
          </cell>
          <cell r="M19">
            <v>1016</v>
          </cell>
        </row>
        <row r="20">
          <cell r="C20" t="str">
            <v>04:00 PM</v>
          </cell>
          <cell r="D20">
            <v>0.83967704728950399</v>
          </cell>
          <cell r="G20">
            <v>0.86682808716707027</v>
          </cell>
          <cell r="J20">
            <v>0.83783783783783783</v>
          </cell>
          <cell r="M20">
            <v>0.82387475538160471</v>
          </cell>
        </row>
        <row r="21">
          <cell r="C21" t="str">
            <v>05:00 PM</v>
          </cell>
          <cell r="D21">
            <v>0.82944785276073618</v>
          </cell>
          <cell r="G21">
            <v>0.89085545722713866</v>
          </cell>
          <cell r="J21">
            <v>1.0375000000000001</v>
          </cell>
          <cell r="M21">
            <v>0.89911504424778765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3 - All"/>
      <sheetName val="Int 3 - HV"/>
      <sheetName val="Int 3 - Summary"/>
    </sheetNames>
    <sheetDataSet>
      <sheetData sheetId="0"/>
      <sheetData sheetId="1"/>
      <sheetData sheetId="2">
        <row r="2">
          <cell r="D2" t="str">
            <v>Intersection 3: Route 22 (County Road) and Burnham Road</v>
          </cell>
        </row>
        <row r="3">
          <cell r="D3" t="str">
            <v>Route 22 (County Road)</v>
          </cell>
          <cell r="H3" t="str">
            <v>Route 22 (County Road)</v>
          </cell>
          <cell r="L3" t="str">
            <v>Burnham Road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10/17/2018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0</v>
          </cell>
          <cell r="E6">
            <v>148</v>
          </cell>
          <cell r="F6">
            <v>10</v>
          </cell>
          <cell r="G6">
            <v>0</v>
          </cell>
          <cell r="H6">
            <v>29</v>
          </cell>
          <cell r="I6">
            <v>325</v>
          </cell>
          <cell r="J6">
            <v>0</v>
          </cell>
          <cell r="K6">
            <v>0</v>
          </cell>
          <cell r="L6">
            <v>6</v>
          </cell>
          <cell r="M6">
            <v>0</v>
          </cell>
          <cell r="N6">
            <v>8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</row>
        <row r="7">
          <cell r="C7" t="str">
            <v>04:15 PM</v>
          </cell>
          <cell r="D7">
            <v>0</v>
          </cell>
          <cell r="E7">
            <v>137</v>
          </cell>
          <cell r="F7">
            <v>15</v>
          </cell>
          <cell r="G7">
            <v>0</v>
          </cell>
          <cell r="H7">
            <v>32</v>
          </cell>
          <cell r="I7">
            <v>338</v>
          </cell>
          <cell r="J7">
            <v>0</v>
          </cell>
          <cell r="K7">
            <v>0</v>
          </cell>
          <cell r="L7">
            <v>10</v>
          </cell>
          <cell r="M7">
            <v>0</v>
          </cell>
          <cell r="N7">
            <v>9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</row>
        <row r="8">
          <cell r="C8" t="str">
            <v>04:30 PM</v>
          </cell>
          <cell r="D8">
            <v>1</v>
          </cell>
          <cell r="E8">
            <v>160</v>
          </cell>
          <cell r="F8">
            <v>12</v>
          </cell>
          <cell r="G8">
            <v>0</v>
          </cell>
          <cell r="H8">
            <v>26</v>
          </cell>
          <cell r="I8">
            <v>302</v>
          </cell>
          <cell r="J8">
            <v>0</v>
          </cell>
          <cell r="K8">
            <v>0</v>
          </cell>
          <cell r="L8">
            <v>7</v>
          </cell>
          <cell r="M8">
            <v>0</v>
          </cell>
          <cell r="N8">
            <v>16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C9" t="str">
            <v>04:45 PM</v>
          </cell>
          <cell r="D9">
            <v>0</v>
          </cell>
          <cell r="E9">
            <v>130</v>
          </cell>
          <cell r="F9">
            <v>5</v>
          </cell>
          <cell r="G9">
            <v>0</v>
          </cell>
          <cell r="H9">
            <v>24</v>
          </cell>
          <cell r="I9">
            <v>269</v>
          </cell>
          <cell r="J9">
            <v>0</v>
          </cell>
          <cell r="K9">
            <v>0</v>
          </cell>
          <cell r="L9">
            <v>3</v>
          </cell>
          <cell r="M9">
            <v>0</v>
          </cell>
          <cell r="N9">
            <v>18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</row>
        <row r="10">
          <cell r="C10" t="str">
            <v>05:00 PM</v>
          </cell>
          <cell r="D10">
            <v>0</v>
          </cell>
          <cell r="E10">
            <v>144</v>
          </cell>
          <cell r="F10">
            <v>9</v>
          </cell>
          <cell r="G10">
            <v>0</v>
          </cell>
          <cell r="H10">
            <v>32</v>
          </cell>
          <cell r="I10">
            <v>268</v>
          </cell>
          <cell r="J10">
            <v>0</v>
          </cell>
          <cell r="K10">
            <v>0</v>
          </cell>
          <cell r="L10">
            <v>4</v>
          </cell>
          <cell r="M10">
            <v>0</v>
          </cell>
          <cell r="N10">
            <v>12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C11" t="str">
            <v>05:15 PM</v>
          </cell>
          <cell r="D11">
            <v>0</v>
          </cell>
          <cell r="E11">
            <v>129</v>
          </cell>
          <cell r="F11">
            <v>17</v>
          </cell>
          <cell r="G11">
            <v>0</v>
          </cell>
          <cell r="H11">
            <v>38</v>
          </cell>
          <cell r="I11">
            <v>315</v>
          </cell>
          <cell r="J11">
            <v>0</v>
          </cell>
          <cell r="K11">
            <v>0</v>
          </cell>
          <cell r="L11">
            <v>3</v>
          </cell>
          <cell r="M11">
            <v>0</v>
          </cell>
          <cell r="N11">
            <v>10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C12" t="str">
            <v>05:30 PM</v>
          </cell>
          <cell r="D12">
            <v>0</v>
          </cell>
          <cell r="E12">
            <v>143</v>
          </cell>
          <cell r="F12">
            <v>7</v>
          </cell>
          <cell r="G12">
            <v>0</v>
          </cell>
          <cell r="H12">
            <v>29</v>
          </cell>
          <cell r="I12">
            <v>292</v>
          </cell>
          <cell r="J12">
            <v>0</v>
          </cell>
          <cell r="K12">
            <v>0</v>
          </cell>
          <cell r="L12">
            <v>13</v>
          </cell>
          <cell r="M12">
            <v>0</v>
          </cell>
          <cell r="N12">
            <v>14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3">
          <cell r="C13" t="str">
            <v>05:45 PM</v>
          </cell>
          <cell r="D13">
            <v>0</v>
          </cell>
          <cell r="E13">
            <v>115</v>
          </cell>
          <cell r="F13">
            <v>20</v>
          </cell>
          <cell r="G13">
            <v>0</v>
          </cell>
          <cell r="H13">
            <v>36</v>
          </cell>
          <cell r="I13">
            <v>310</v>
          </cell>
          <cell r="J13">
            <v>0</v>
          </cell>
          <cell r="K13">
            <v>0</v>
          </cell>
          <cell r="L13">
            <v>6</v>
          </cell>
          <cell r="M13">
            <v>0</v>
          </cell>
          <cell r="N13">
            <v>9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4 - All"/>
      <sheetName val="Int 4 - HV"/>
      <sheetName val="Int 4 - Summary"/>
    </sheetNames>
    <sheetDataSet>
      <sheetData sheetId="0"/>
      <sheetData sheetId="1"/>
      <sheetData sheetId="2">
        <row r="2">
          <cell r="D2" t="str">
            <v>Intersection 4: Route 22 (County Road) and Route 114 (Gorham Road)</v>
          </cell>
        </row>
        <row r="3">
          <cell r="D3" t="str">
            <v>Route 22 (County Road)</v>
          </cell>
          <cell r="H3" t="str">
            <v>Route 22 (County Road)</v>
          </cell>
          <cell r="L3" t="str">
            <v>Route 114 (Gorham Road)</v>
          </cell>
          <cell r="P3" t="str">
            <v>Route 114 (Gorham Road)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10/18/2018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197</v>
          </cell>
          <cell r="I6">
            <v>0</v>
          </cell>
          <cell r="J6">
            <v>2</v>
          </cell>
          <cell r="K6">
            <v>0</v>
          </cell>
          <cell r="L6">
            <v>0</v>
          </cell>
          <cell r="M6">
            <v>54</v>
          </cell>
          <cell r="N6">
            <v>1</v>
          </cell>
          <cell r="O6">
            <v>0</v>
          </cell>
          <cell r="P6">
            <v>0</v>
          </cell>
          <cell r="Q6">
            <v>168</v>
          </cell>
          <cell r="R6">
            <v>0</v>
          </cell>
          <cell r="S6">
            <v>0</v>
          </cell>
        </row>
        <row r="7">
          <cell r="C7" t="str">
            <v>04:15 PM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185</v>
          </cell>
          <cell r="I7">
            <v>0</v>
          </cell>
          <cell r="J7">
            <v>2</v>
          </cell>
          <cell r="K7">
            <v>0</v>
          </cell>
          <cell r="L7">
            <v>0</v>
          </cell>
          <cell r="M7">
            <v>51</v>
          </cell>
          <cell r="N7">
            <v>0</v>
          </cell>
          <cell r="O7">
            <v>0</v>
          </cell>
          <cell r="P7">
            <v>1</v>
          </cell>
          <cell r="Q7">
            <v>158</v>
          </cell>
          <cell r="R7">
            <v>0</v>
          </cell>
          <cell r="S7">
            <v>0</v>
          </cell>
        </row>
        <row r="8">
          <cell r="C8" t="str">
            <v>04:30 PM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210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48</v>
          </cell>
          <cell r="N8">
            <v>0</v>
          </cell>
          <cell r="O8">
            <v>0</v>
          </cell>
          <cell r="P8">
            <v>2</v>
          </cell>
          <cell r="Q8">
            <v>157</v>
          </cell>
          <cell r="R8">
            <v>0</v>
          </cell>
          <cell r="S8">
            <v>0</v>
          </cell>
        </row>
        <row r="9">
          <cell r="C9" t="str">
            <v>04:45 PM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190</v>
          </cell>
          <cell r="I9">
            <v>0</v>
          </cell>
          <cell r="J9">
            <v>1</v>
          </cell>
          <cell r="K9">
            <v>0</v>
          </cell>
          <cell r="L9">
            <v>0</v>
          </cell>
          <cell r="M9">
            <v>40</v>
          </cell>
          <cell r="N9">
            <v>0</v>
          </cell>
          <cell r="O9">
            <v>0</v>
          </cell>
          <cell r="P9">
            <v>0</v>
          </cell>
          <cell r="Q9">
            <v>170</v>
          </cell>
          <cell r="R9">
            <v>0</v>
          </cell>
          <cell r="S9">
            <v>0</v>
          </cell>
        </row>
        <row r="10">
          <cell r="C10" t="str">
            <v>05:00 PM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190</v>
          </cell>
          <cell r="I10">
            <v>0</v>
          </cell>
          <cell r="J10">
            <v>1</v>
          </cell>
          <cell r="K10">
            <v>0</v>
          </cell>
          <cell r="L10">
            <v>0</v>
          </cell>
          <cell r="M10">
            <v>53</v>
          </cell>
          <cell r="N10">
            <v>0</v>
          </cell>
          <cell r="O10">
            <v>0</v>
          </cell>
          <cell r="P10">
            <v>1</v>
          </cell>
          <cell r="Q10">
            <v>132</v>
          </cell>
          <cell r="R10">
            <v>0</v>
          </cell>
          <cell r="S10">
            <v>0</v>
          </cell>
        </row>
        <row r="11">
          <cell r="C11" t="str">
            <v>05:15 PM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184</v>
          </cell>
          <cell r="I11">
            <v>0</v>
          </cell>
          <cell r="J11">
            <v>3</v>
          </cell>
          <cell r="K11">
            <v>0</v>
          </cell>
          <cell r="L11">
            <v>0</v>
          </cell>
          <cell r="M11">
            <v>42</v>
          </cell>
          <cell r="N11">
            <v>1</v>
          </cell>
          <cell r="O11">
            <v>0</v>
          </cell>
          <cell r="P11">
            <v>0</v>
          </cell>
          <cell r="Q11">
            <v>140</v>
          </cell>
          <cell r="R11">
            <v>0</v>
          </cell>
          <cell r="S11">
            <v>0</v>
          </cell>
        </row>
        <row r="12">
          <cell r="C12" t="str">
            <v>05:30 PM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202</v>
          </cell>
          <cell r="I12">
            <v>1</v>
          </cell>
          <cell r="J12">
            <v>3</v>
          </cell>
          <cell r="K12">
            <v>0</v>
          </cell>
          <cell r="L12">
            <v>0</v>
          </cell>
          <cell r="M12">
            <v>57</v>
          </cell>
          <cell r="N12">
            <v>0</v>
          </cell>
          <cell r="O12">
            <v>0</v>
          </cell>
          <cell r="P12">
            <v>1</v>
          </cell>
          <cell r="Q12">
            <v>143</v>
          </cell>
          <cell r="R12">
            <v>0</v>
          </cell>
          <cell r="S12">
            <v>0</v>
          </cell>
        </row>
        <row r="13">
          <cell r="C13" t="str">
            <v>05:45 PM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185</v>
          </cell>
          <cell r="I13">
            <v>0</v>
          </cell>
          <cell r="J13">
            <v>1</v>
          </cell>
          <cell r="K13">
            <v>0</v>
          </cell>
          <cell r="L13">
            <v>0</v>
          </cell>
          <cell r="M13">
            <v>38</v>
          </cell>
          <cell r="N13">
            <v>0</v>
          </cell>
          <cell r="O13">
            <v>0</v>
          </cell>
          <cell r="P13">
            <v>1</v>
          </cell>
          <cell r="Q13">
            <v>136</v>
          </cell>
          <cell r="R13">
            <v>0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5</v>
          </cell>
          <cell r="N14">
            <v>0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5</v>
          </cell>
          <cell r="N15">
            <v>0</v>
          </cell>
          <cell r="O15">
            <v>0</v>
          </cell>
          <cell r="P15">
            <v>0</v>
          </cell>
          <cell r="Q15">
            <v>3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3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4</v>
          </cell>
          <cell r="N16">
            <v>0</v>
          </cell>
          <cell r="O16">
            <v>0</v>
          </cell>
          <cell r="P16">
            <v>0</v>
          </cell>
          <cell r="Q16">
            <v>7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6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3</v>
          </cell>
          <cell r="N17">
            <v>0</v>
          </cell>
          <cell r="O17">
            <v>0</v>
          </cell>
          <cell r="P17">
            <v>0</v>
          </cell>
          <cell r="Q17">
            <v>2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5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4</v>
          </cell>
          <cell r="N18">
            <v>0</v>
          </cell>
          <cell r="O18">
            <v>0</v>
          </cell>
          <cell r="P18">
            <v>0</v>
          </cell>
          <cell r="Q18">
            <v>11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1</v>
          </cell>
          <cell r="O19">
            <v>0</v>
          </cell>
          <cell r="P19">
            <v>0</v>
          </cell>
          <cell r="Q19">
            <v>5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5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3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6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5 - All"/>
      <sheetName val="Int 5 - HV"/>
      <sheetName val="Int 5 - Summary"/>
    </sheetNames>
    <sheetDataSet>
      <sheetData sheetId="0"/>
      <sheetData sheetId="1"/>
      <sheetData sheetId="2">
        <row r="2">
          <cell r="D2" t="str">
            <v>Intersection 5: Route 22 (County Road) and Saco Street</v>
          </cell>
        </row>
        <row r="3">
          <cell r="D3" t="str">
            <v>Route 22 (County Road)</v>
          </cell>
          <cell r="H3" t="str">
            <v>Route 22 (County Road)</v>
          </cell>
          <cell r="L3" t="str">
            <v>Saco Street</v>
          </cell>
          <cell r="P3" t="str">
            <v>Saco Street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10/18/2018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4</v>
          </cell>
          <cell r="E6">
            <v>127</v>
          </cell>
          <cell r="F6">
            <v>31</v>
          </cell>
          <cell r="G6">
            <v>0</v>
          </cell>
          <cell r="H6">
            <v>13</v>
          </cell>
          <cell r="I6">
            <v>45</v>
          </cell>
          <cell r="J6">
            <v>6</v>
          </cell>
          <cell r="K6">
            <v>0</v>
          </cell>
          <cell r="L6">
            <v>10</v>
          </cell>
          <cell r="M6">
            <v>50</v>
          </cell>
          <cell r="N6">
            <v>36</v>
          </cell>
          <cell r="O6">
            <v>0</v>
          </cell>
          <cell r="P6">
            <v>5</v>
          </cell>
          <cell r="Q6">
            <v>65</v>
          </cell>
          <cell r="R6">
            <v>7</v>
          </cell>
          <cell r="S6">
            <v>0</v>
          </cell>
        </row>
        <row r="7">
          <cell r="C7" t="str">
            <v>04:15 PM</v>
          </cell>
          <cell r="D7">
            <v>12</v>
          </cell>
          <cell r="E7">
            <v>143</v>
          </cell>
          <cell r="F7">
            <v>33</v>
          </cell>
          <cell r="G7">
            <v>0</v>
          </cell>
          <cell r="H7">
            <v>15</v>
          </cell>
          <cell r="I7">
            <v>43</v>
          </cell>
          <cell r="J7">
            <v>2</v>
          </cell>
          <cell r="K7">
            <v>0</v>
          </cell>
          <cell r="L7">
            <v>20</v>
          </cell>
          <cell r="M7">
            <v>58</v>
          </cell>
          <cell r="N7">
            <v>31</v>
          </cell>
          <cell r="O7">
            <v>0</v>
          </cell>
          <cell r="P7">
            <v>5</v>
          </cell>
          <cell r="Q7">
            <v>71</v>
          </cell>
          <cell r="R7">
            <v>3</v>
          </cell>
          <cell r="S7">
            <v>0</v>
          </cell>
        </row>
        <row r="8">
          <cell r="C8" t="str">
            <v>04:30 PM</v>
          </cell>
          <cell r="D8">
            <v>14</v>
          </cell>
          <cell r="E8">
            <v>130</v>
          </cell>
          <cell r="F8">
            <v>35</v>
          </cell>
          <cell r="G8">
            <v>0</v>
          </cell>
          <cell r="H8">
            <v>14</v>
          </cell>
          <cell r="I8">
            <v>35</v>
          </cell>
          <cell r="J8">
            <v>0</v>
          </cell>
          <cell r="K8">
            <v>1</v>
          </cell>
          <cell r="L8">
            <v>14</v>
          </cell>
          <cell r="M8">
            <v>55</v>
          </cell>
          <cell r="N8">
            <v>38</v>
          </cell>
          <cell r="O8">
            <v>0</v>
          </cell>
          <cell r="P8">
            <v>3</v>
          </cell>
          <cell r="Q8">
            <v>66</v>
          </cell>
          <cell r="R8">
            <v>0</v>
          </cell>
          <cell r="S8">
            <v>0</v>
          </cell>
        </row>
        <row r="9">
          <cell r="C9" t="str">
            <v>04:45 PM</v>
          </cell>
          <cell r="D9">
            <v>14</v>
          </cell>
          <cell r="E9">
            <v>127</v>
          </cell>
          <cell r="F9">
            <v>56</v>
          </cell>
          <cell r="G9">
            <v>0</v>
          </cell>
          <cell r="H9">
            <v>18</v>
          </cell>
          <cell r="I9">
            <v>36</v>
          </cell>
          <cell r="J9">
            <v>5</v>
          </cell>
          <cell r="K9">
            <v>0</v>
          </cell>
          <cell r="L9">
            <v>15</v>
          </cell>
          <cell r="M9">
            <v>56</v>
          </cell>
          <cell r="N9">
            <v>40</v>
          </cell>
          <cell r="O9">
            <v>0</v>
          </cell>
          <cell r="P9">
            <v>3</v>
          </cell>
          <cell r="Q9">
            <v>74</v>
          </cell>
          <cell r="R9">
            <v>2</v>
          </cell>
          <cell r="S9">
            <v>0</v>
          </cell>
        </row>
        <row r="10">
          <cell r="C10" t="str">
            <v>05:00 PM</v>
          </cell>
          <cell r="D10">
            <v>10</v>
          </cell>
          <cell r="E10">
            <v>117</v>
          </cell>
          <cell r="F10">
            <v>53</v>
          </cell>
          <cell r="G10">
            <v>0</v>
          </cell>
          <cell r="H10">
            <v>17</v>
          </cell>
          <cell r="I10">
            <v>37</v>
          </cell>
          <cell r="J10">
            <v>2</v>
          </cell>
          <cell r="K10">
            <v>0</v>
          </cell>
          <cell r="L10">
            <v>6</v>
          </cell>
          <cell r="M10">
            <v>62</v>
          </cell>
          <cell r="N10">
            <v>29</v>
          </cell>
          <cell r="O10">
            <v>0</v>
          </cell>
          <cell r="P10">
            <v>3</v>
          </cell>
          <cell r="Q10">
            <v>70</v>
          </cell>
          <cell r="R10">
            <v>3</v>
          </cell>
          <cell r="S10">
            <v>0</v>
          </cell>
        </row>
        <row r="11">
          <cell r="C11" t="str">
            <v>05:15 PM</v>
          </cell>
          <cell r="D11">
            <v>7</v>
          </cell>
          <cell r="E11">
            <v>120</v>
          </cell>
          <cell r="F11">
            <v>45</v>
          </cell>
          <cell r="G11">
            <v>0</v>
          </cell>
          <cell r="H11">
            <v>15</v>
          </cell>
          <cell r="I11">
            <v>31</v>
          </cell>
          <cell r="J11">
            <v>6</v>
          </cell>
          <cell r="K11">
            <v>0</v>
          </cell>
          <cell r="L11">
            <v>9</v>
          </cell>
          <cell r="M11">
            <v>73</v>
          </cell>
          <cell r="N11">
            <v>32</v>
          </cell>
          <cell r="O11">
            <v>0</v>
          </cell>
          <cell r="P11">
            <v>5</v>
          </cell>
          <cell r="Q11">
            <v>68</v>
          </cell>
          <cell r="R11">
            <v>3</v>
          </cell>
          <cell r="S11">
            <v>0</v>
          </cell>
        </row>
        <row r="12">
          <cell r="C12" t="str">
            <v>05:30 PM</v>
          </cell>
          <cell r="D12">
            <v>15</v>
          </cell>
          <cell r="E12">
            <v>103</v>
          </cell>
          <cell r="F12">
            <v>62</v>
          </cell>
          <cell r="G12">
            <v>0</v>
          </cell>
          <cell r="H12">
            <v>13</v>
          </cell>
          <cell r="I12">
            <v>42</v>
          </cell>
          <cell r="J12">
            <v>2</v>
          </cell>
          <cell r="K12">
            <v>0</v>
          </cell>
          <cell r="L12">
            <v>10</v>
          </cell>
          <cell r="M12">
            <v>47</v>
          </cell>
          <cell r="N12">
            <v>26</v>
          </cell>
          <cell r="O12">
            <v>0</v>
          </cell>
          <cell r="P12">
            <v>1</v>
          </cell>
          <cell r="Q12">
            <v>72</v>
          </cell>
          <cell r="R12">
            <v>2</v>
          </cell>
          <cell r="S12">
            <v>0</v>
          </cell>
        </row>
        <row r="13">
          <cell r="C13" t="str">
            <v>05:45 PM</v>
          </cell>
          <cell r="D13">
            <v>7</v>
          </cell>
          <cell r="E13">
            <v>93</v>
          </cell>
          <cell r="F13">
            <v>40</v>
          </cell>
          <cell r="G13">
            <v>0</v>
          </cell>
          <cell r="H13">
            <v>9</v>
          </cell>
          <cell r="I13">
            <v>28</v>
          </cell>
          <cell r="J13">
            <v>2</v>
          </cell>
          <cell r="K13">
            <v>0</v>
          </cell>
          <cell r="L13">
            <v>5</v>
          </cell>
          <cell r="M13">
            <v>39</v>
          </cell>
          <cell r="N13">
            <v>24</v>
          </cell>
          <cell r="O13">
            <v>0</v>
          </cell>
          <cell r="P13">
            <v>5</v>
          </cell>
          <cell r="Q13">
            <v>48</v>
          </cell>
          <cell r="R13">
            <v>1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1</v>
          </cell>
          <cell r="I14">
            <v>1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1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1</v>
          </cell>
          <cell r="E15">
            <v>1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1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1</v>
          </cell>
          <cell r="F17">
            <v>2</v>
          </cell>
          <cell r="G17">
            <v>0</v>
          </cell>
          <cell r="H17">
            <v>0</v>
          </cell>
          <cell r="I17">
            <v>1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1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6 - All"/>
      <sheetName val="Int 6 - HV"/>
      <sheetName val="Int 6 - Summary"/>
    </sheetNames>
    <sheetDataSet>
      <sheetData sheetId="0"/>
      <sheetData sheetId="1"/>
      <sheetData sheetId="2">
        <row r="2">
          <cell r="D2" t="str">
            <v>Intersection 6: Route 114 (Gorham Road) and Saco Street</v>
          </cell>
        </row>
        <row r="3">
          <cell r="D3" t="str">
            <v>Saco Street</v>
          </cell>
          <cell r="H3" t="str">
            <v>Saco Street</v>
          </cell>
          <cell r="L3" t="str">
            <v>Route 114 (Gorham Road)</v>
          </cell>
          <cell r="P3" t="str">
            <v>Route 114 (Gorham Road)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10/18/2018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21</v>
          </cell>
          <cell r="E6">
            <v>35</v>
          </cell>
          <cell r="F6">
            <v>1</v>
          </cell>
          <cell r="G6">
            <v>0</v>
          </cell>
          <cell r="H6">
            <v>11</v>
          </cell>
          <cell r="I6">
            <v>39</v>
          </cell>
          <cell r="J6">
            <v>4</v>
          </cell>
          <cell r="K6">
            <v>0</v>
          </cell>
          <cell r="L6">
            <v>3</v>
          </cell>
          <cell r="M6">
            <v>106</v>
          </cell>
          <cell r="N6">
            <v>3</v>
          </cell>
          <cell r="O6">
            <v>0</v>
          </cell>
          <cell r="P6">
            <v>5</v>
          </cell>
          <cell r="Q6">
            <v>198</v>
          </cell>
          <cell r="R6">
            <v>27</v>
          </cell>
          <cell r="S6">
            <v>0</v>
          </cell>
        </row>
        <row r="7">
          <cell r="C7" t="str">
            <v>04:15 PM</v>
          </cell>
          <cell r="D7">
            <v>34</v>
          </cell>
          <cell r="E7">
            <v>33</v>
          </cell>
          <cell r="F7">
            <v>3</v>
          </cell>
          <cell r="G7">
            <v>0</v>
          </cell>
          <cell r="H7">
            <v>12</v>
          </cell>
          <cell r="I7">
            <v>35</v>
          </cell>
          <cell r="J7">
            <v>4</v>
          </cell>
          <cell r="K7">
            <v>0</v>
          </cell>
          <cell r="L7">
            <v>0</v>
          </cell>
          <cell r="M7">
            <v>121</v>
          </cell>
          <cell r="N7">
            <v>3</v>
          </cell>
          <cell r="O7">
            <v>0</v>
          </cell>
          <cell r="P7">
            <v>2</v>
          </cell>
          <cell r="Q7">
            <v>192</v>
          </cell>
          <cell r="R7">
            <v>34</v>
          </cell>
          <cell r="S7">
            <v>0</v>
          </cell>
        </row>
        <row r="8">
          <cell r="C8" t="str">
            <v>04:30 PM</v>
          </cell>
          <cell r="D8">
            <v>23</v>
          </cell>
          <cell r="E8">
            <v>41</v>
          </cell>
          <cell r="F8">
            <v>5</v>
          </cell>
          <cell r="G8">
            <v>0</v>
          </cell>
          <cell r="H8">
            <v>6</v>
          </cell>
          <cell r="I8">
            <v>26</v>
          </cell>
          <cell r="J8">
            <v>7</v>
          </cell>
          <cell r="K8">
            <v>0</v>
          </cell>
          <cell r="L8">
            <v>0</v>
          </cell>
          <cell r="M8">
            <v>123</v>
          </cell>
          <cell r="N8">
            <v>3</v>
          </cell>
          <cell r="O8">
            <v>1</v>
          </cell>
          <cell r="P8">
            <v>3</v>
          </cell>
          <cell r="Q8">
            <v>190</v>
          </cell>
          <cell r="R8">
            <v>29</v>
          </cell>
          <cell r="S8">
            <v>0</v>
          </cell>
        </row>
        <row r="9">
          <cell r="C9" t="str">
            <v>04:45 PM</v>
          </cell>
          <cell r="D9">
            <v>29</v>
          </cell>
          <cell r="E9">
            <v>42</v>
          </cell>
          <cell r="F9">
            <v>5</v>
          </cell>
          <cell r="G9">
            <v>0</v>
          </cell>
          <cell r="H9">
            <v>5</v>
          </cell>
          <cell r="I9">
            <v>40</v>
          </cell>
          <cell r="J9">
            <v>2</v>
          </cell>
          <cell r="K9">
            <v>0</v>
          </cell>
          <cell r="L9">
            <v>0</v>
          </cell>
          <cell r="M9">
            <v>105</v>
          </cell>
          <cell r="N9">
            <v>5</v>
          </cell>
          <cell r="O9">
            <v>0</v>
          </cell>
          <cell r="P9">
            <v>5</v>
          </cell>
          <cell r="Q9">
            <v>196</v>
          </cell>
          <cell r="R9">
            <v>30</v>
          </cell>
          <cell r="S9">
            <v>0</v>
          </cell>
        </row>
        <row r="10">
          <cell r="C10" t="str">
            <v>05:00 PM</v>
          </cell>
          <cell r="D10">
            <v>24</v>
          </cell>
          <cell r="E10">
            <v>42</v>
          </cell>
          <cell r="F10">
            <v>6</v>
          </cell>
          <cell r="G10">
            <v>0</v>
          </cell>
          <cell r="H10">
            <v>13</v>
          </cell>
          <cell r="I10">
            <v>48</v>
          </cell>
          <cell r="J10">
            <v>4</v>
          </cell>
          <cell r="K10">
            <v>0</v>
          </cell>
          <cell r="L10">
            <v>0</v>
          </cell>
          <cell r="M10">
            <v>96</v>
          </cell>
          <cell r="N10">
            <v>4</v>
          </cell>
          <cell r="O10">
            <v>0</v>
          </cell>
          <cell r="P10">
            <v>9</v>
          </cell>
          <cell r="Q10">
            <v>185</v>
          </cell>
          <cell r="R10">
            <v>24</v>
          </cell>
          <cell r="S10">
            <v>0</v>
          </cell>
        </row>
        <row r="11">
          <cell r="C11" t="str">
            <v>05:15 PM</v>
          </cell>
          <cell r="D11">
            <v>22</v>
          </cell>
          <cell r="E11">
            <v>51</v>
          </cell>
          <cell r="F11">
            <v>18</v>
          </cell>
          <cell r="G11">
            <v>0</v>
          </cell>
          <cell r="H11">
            <v>16</v>
          </cell>
          <cell r="I11">
            <v>37</v>
          </cell>
          <cell r="J11">
            <v>2</v>
          </cell>
          <cell r="K11">
            <v>0</v>
          </cell>
          <cell r="L11">
            <v>0</v>
          </cell>
          <cell r="M11">
            <v>117</v>
          </cell>
          <cell r="N11">
            <v>3</v>
          </cell>
          <cell r="O11">
            <v>0</v>
          </cell>
          <cell r="P11">
            <v>6</v>
          </cell>
          <cell r="Q11">
            <v>191</v>
          </cell>
          <cell r="R11">
            <v>22</v>
          </cell>
          <cell r="S11">
            <v>0</v>
          </cell>
        </row>
        <row r="12">
          <cell r="C12" t="str">
            <v>05:30 PM</v>
          </cell>
          <cell r="D12">
            <v>23</v>
          </cell>
          <cell r="E12">
            <v>39</v>
          </cell>
          <cell r="F12">
            <v>7</v>
          </cell>
          <cell r="G12">
            <v>0</v>
          </cell>
          <cell r="H12">
            <v>10</v>
          </cell>
          <cell r="I12">
            <v>35</v>
          </cell>
          <cell r="J12">
            <v>5</v>
          </cell>
          <cell r="K12">
            <v>0</v>
          </cell>
          <cell r="L12">
            <v>0</v>
          </cell>
          <cell r="M12">
            <v>91</v>
          </cell>
          <cell r="N12">
            <v>4</v>
          </cell>
          <cell r="O12">
            <v>0</v>
          </cell>
          <cell r="P12">
            <v>4</v>
          </cell>
          <cell r="Q12">
            <v>234</v>
          </cell>
          <cell r="R12">
            <v>27</v>
          </cell>
          <cell r="S12">
            <v>0</v>
          </cell>
        </row>
        <row r="13">
          <cell r="C13" t="str">
            <v>05:45 PM</v>
          </cell>
          <cell r="D13">
            <v>33</v>
          </cell>
          <cell r="E13">
            <v>26</v>
          </cell>
          <cell r="F13">
            <v>2</v>
          </cell>
          <cell r="G13">
            <v>0</v>
          </cell>
          <cell r="H13">
            <v>10</v>
          </cell>
          <cell r="I13">
            <v>28</v>
          </cell>
          <cell r="J13">
            <v>5</v>
          </cell>
          <cell r="K13">
            <v>0</v>
          </cell>
          <cell r="L13">
            <v>0</v>
          </cell>
          <cell r="M13">
            <v>99</v>
          </cell>
          <cell r="N13">
            <v>2</v>
          </cell>
          <cell r="O13">
            <v>0</v>
          </cell>
          <cell r="P13">
            <v>4</v>
          </cell>
          <cell r="Q13">
            <v>198</v>
          </cell>
          <cell r="R13">
            <v>28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4</v>
          </cell>
          <cell r="J14">
            <v>0</v>
          </cell>
          <cell r="K14">
            <v>0</v>
          </cell>
          <cell r="L14">
            <v>0</v>
          </cell>
          <cell r="M14">
            <v>3</v>
          </cell>
          <cell r="N14">
            <v>0</v>
          </cell>
          <cell r="O14">
            <v>0</v>
          </cell>
          <cell r="P14">
            <v>0</v>
          </cell>
          <cell r="Q14">
            <v>4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2</v>
          </cell>
          <cell r="E15">
            <v>1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3</v>
          </cell>
          <cell r="N15">
            <v>0</v>
          </cell>
          <cell r="O15">
            <v>0</v>
          </cell>
          <cell r="P15">
            <v>0</v>
          </cell>
          <cell r="Q15">
            <v>1</v>
          </cell>
          <cell r="R15">
            <v>1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2</v>
          </cell>
          <cell r="F16">
            <v>0</v>
          </cell>
          <cell r="G16">
            <v>0</v>
          </cell>
          <cell r="H16">
            <v>0</v>
          </cell>
          <cell r="I16">
            <v>4</v>
          </cell>
          <cell r="J16">
            <v>0</v>
          </cell>
          <cell r="K16">
            <v>0</v>
          </cell>
          <cell r="L16">
            <v>0</v>
          </cell>
          <cell r="M16">
            <v>5</v>
          </cell>
          <cell r="N16">
            <v>1</v>
          </cell>
          <cell r="O16">
            <v>0</v>
          </cell>
          <cell r="P16">
            <v>0</v>
          </cell>
          <cell r="Q16">
            <v>3</v>
          </cell>
          <cell r="R16">
            <v>2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2</v>
          </cell>
          <cell r="J17">
            <v>0</v>
          </cell>
          <cell r="K17">
            <v>0</v>
          </cell>
          <cell r="L17">
            <v>0</v>
          </cell>
          <cell r="M17">
            <v>5</v>
          </cell>
          <cell r="N17">
            <v>1</v>
          </cell>
          <cell r="O17">
            <v>0</v>
          </cell>
          <cell r="P17">
            <v>0</v>
          </cell>
          <cell r="Q17">
            <v>5</v>
          </cell>
          <cell r="R17">
            <v>3</v>
          </cell>
          <cell r="S17">
            <v>0</v>
          </cell>
        </row>
        <row r="18">
          <cell r="C18" t="str">
            <v>05:00 PM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1</v>
          </cell>
          <cell r="I18">
            <v>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</v>
          </cell>
          <cell r="R18">
            <v>1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4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2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5</v>
          </cell>
          <cell r="N21">
            <v>0</v>
          </cell>
          <cell r="O21">
            <v>0</v>
          </cell>
          <cell r="P21">
            <v>0</v>
          </cell>
          <cell r="Q21">
            <v>3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7 - All"/>
      <sheetName val="Int 7 - HV"/>
      <sheetName val="Int 7 - Summary"/>
    </sheetNames>
    <sheetDataSet>
      <sheetData sheetId="0"/>
      <sheetData sheetId="1"/>
      <sheetData sheetId="2">
        <row r="2">
          <cell r="D2" t="str">
            <v>Intersection 7: Route 114 (Gorham Road) and Larrabee/Running Hill Road</v>
          </cell>
        </row>
        <row r="3">
          <cell r="D3" t="str">
            <v>Larrabee Farm Road</v>
          </cell>
          <cell r="H3" t="str">
            <v>Running Hill Road</v>
          </cell>
          <cell r="L3" t="str">
            <v>Route 114 (Gorham Road)</v>
          </cell>
          <cell r="P3" t="str">
            <v>Route 114 (Gorham Road)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10/23/2018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2</v>
          </cell>
          <cell r="E6">
            <v>0</v>
          </cell>
          <cell r="F6">
            <v>98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38</v>
          </cell>
          <cell r="M6">
            <v>71</v>
          </cell>
          <cell r="N6">
            <v>2</v>
          </cell>
          <cell r="O6">
            <v>0</v>
          </cell>
          <cell r="P6">
            <v>0</v>
          </cell>
          <cell r="Q6">
            <v>152</v>
          </cell>
          <cell r="R6">
            <v>3</v>
          </cell>
          <cell r="S6">
            <v>0</v>
          </cell>
        </row>
        <row r="7">
          <cell r="C7" t="str">
            <v>04:15 PM</v>
          </cell>
          <cell r="D7">
            <v>2</v>
          </cell>
          <cell r="E7">
            <v>0</v>
          </cell>
          <cell r="F7">
            <v>87</v>
          </cell>
          <cell r="G7">
            <v>0</v>
          </cell>
          <cell r="H7">
            <v>0</v>
          </cell>
          <cell r="I7">
            <v>2</v>
          </cell>
          <cell r="J7">
            <v>0</v>
          </cell>
          <cell r="K7">
            <v>0</v>
          </cell>
          <cell r="L7">
            <v>34</v>
          </cell>
          <cell r="M7">
            <v>88</v>
          </cell>
          <cell r="N7">
            <v>2</v>
          </cell>
          <cell r="O7">
            <v>0</v>
          </cell>
          <cell r="P7">
            <v>0</v>
          </cell>
          <cell r="Q7">
            <v>168</v>
          </cell>
          <cell r="R7">
            <v>1</v>
          </cell>
          <cell r="S7">
            <v>0</v>
          </cell>
        </row>
        <row r="8">
          <cell r="C8" t="str">
            <v>04:30 PM</v>
          </cell>
          <cell r="D8">
            <v>1</v>
          </cell>
          <cell r="E8">
            <v>0</v>
          </cell>
          <cell r="F8">
            <v>109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40</v>
          </cell>
          <cell r="M8">
            <v>82</v>
          </cell>
          <cell r="N8">
            <v>0</v>
          </cell>
          <cell r="O8">
            <v>0</v>
          </cell>
          <cell r="P8">
            <v>1</v>
          </cell>
          <cell r="Q8">
            <v>128</v>
          </cell>
          <cell r="R8">
            <v>2</v>
          </cell>
          <cell r="S8">
            <v>0</v>
          </cell>
        </row>
        <row r="9">
          <cell r="C9" t="str">
            <v>04:45 PM</v>
          </cell>
          <cell r="D9">
            <v>2</v>
          </cell>
          <cell r="E9">
            <v>0</v>
          </cell>
          <cell r="F9">
            <v>111</v>
          </cell>
          <cell r="G9">
            <v>0</v>
          </cell>
          <cell r="H9">
            <v>1</v>
          </cell>
          <cell r="I9">
            <v>0</v>
          </cell>
          <cell r="J9">
            <v>0</v>
          </cell>
          <cell r="K9">
            <v>0</v>
          </cell>
          <cell r="L9">
            <v>38</v>
          </cell>
          <cell r="M9">
            <v>91</v>
          </cell>
          <cell r="N9">
            <v>0</v>
          </cell>
          <cell r="O9">
            <v>0</v>
          </cell>
          <cell r="P9">
            <v>1</v>
          </cell>
          <cell r="Q9">
            <v>125</v>
          </cell>
          <cell r="R9">
            <v>0</v>
          </cell>
          <cell r="S9">
            <v>0</v>
          </cell>
        </row>
        <row r="10">
          <cell r="C10" t="str">
            <v>05:00 PM</v>
          </cell>
          <cell r="D10">
            <v>1</v>
          </cell>
          <cell r="E10">
            <v>1</v>
          </cell>
          <cell r="F10">
            <v>115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0</v>
          </cell>
          <cell r="L10">
            <v>36</v>
          </cell>
          <cell r="M10">
            <v>87</v>
          </cell>
          <cell r="N10">
            <v>0</v>
          </cell>
          <cell r="O10">
            <v>0</v>
          </cell>
          <cell r="P10">
            <v>0</v>
          </cell>
          <cell r="Q10">
            <v>119</v>
          </cell>
          <cell r="R10">
            <v>1</v>
          </cell>
          <cell r="S10">
            <v>0</v>
          </cell>
        </row>
        <row r="11">
          <cell r="C11" t="str">
            <v>05:15 PM</v>
          </cell>
          <cell r="D11">
            <v>0</v>
          </cell>
          <cell r="E11">
            <v>0</v>
          </cell>
          <cell r="F11">
            <v>97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33</v>
          </cell>
          <cell r="M11">
            <v>95</v>
          </cell>
          <cell r="N11">
            <v>0</v>
          </cell>
          <cell r="O11">
            <v>0</v>
          </cell>
          <cell r="P11">
            <v>0</v>
          </cell>
          <cell r="Q11">
            <v>98</v>
          </cell>
          <cell r="R11">
            <v>1</v>
          </cell>
          <cell r="S11">
            <v>0</v>
          </cell>
        </row>
        <row r="12">
          <cell r="C12" t="str">
            <v>05:30 PM</v>
          </cell>
          <cell r="D12">
            <v>2</v>
          </cell>
          <cell r="E12">
            <v>0</v>
          </cell>
          <cell r="F12">
            <v>115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34</v>
          </cell>
          <cell r="M12">
            <v>64</v>
          </cell>
          <cell r="N12">
            <v>0</v>
          </cell>
          <cell r="O12">
            <v>0</v>
          </cell>
          <cell r="P12">
            <v>0</v>
          </cell>
          <cell r="Q12">
            <v>123</v>
          </cell>
          <cell r="R12">
            <v>1</v>
          </cell>
          <cell r="S12">
            <v>0</v>
          </cell>
        </row>
        <row r="13">
          <cell r="C13" t="str">
            <v>05:45 PM</v>
          </cell>
          <cell r="D13">
            <v>1</v>
          </cell>
          <cell r="E13">
            <v>0</v>
          </cell>
          <cell r="F13">
            <v>102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28</v>
          </cell>
          <cell r="M13">
            <v>70</v>
          </cell>
          <cell r="N13">
            <v>0</v>
          </cell>
          <cell r="O13">
            <v>0</v>
          </cell>
          <cell r="P13">
            <v>0</v>
          </cell>
          <cell r="Q13">
            <v>118</v>
          </cell>
          <cell r="R13">
            <v>2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2</v>
          </cell>
          <cell r="M14">
            <v>3</v>
          </cell>
          <cell r="N14">
            <v>0</v>
          </cell>
          <cell r="O14">
            <v>0</v>
          </cell>
          <cell r="P14">
            <v>0</v>
          </cell>
          <cell r="Q14">
            <v>3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1</v>
          </cell>
          <cell r="M15">
            <v>4</v>
          </cell>
          <cell r="N15">
            <v>0</v>
          </cell>
          <cell r="O15">
            <v>0</v>
          </cell>
          <cell r="P15">
            <v>0</v>
          </cell>
          <cell r="Q15">
            <v>6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2</v>
          </cell>
          <cell r="N16">
            <v>0</v>
          </cell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0</v>
          </cell>
          <cell r="F17">
            <v>1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1</v>
          </cell>
          <cell r="M17">
            <v>5</v>
          </cell>
          <cell r="N17">
            <v>0</v>
          </cell>
          <cell r="O17">
            <v>0</v>
          </cell>
          <cell r="P17">
            <v>0</v>
          </cell>
          <cell r="Q17">
            <v>4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</v>
          </cell>
          <cell r="N18">
            <v>0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4</v>
          </cell>
          <cell r="M19">
            <v>2</v>
          </cell>
          <cell r="N19">
            <v>0</v>
          </cell>
          <cell r="O19">
            <v>0</v>
          </cell>
          <cell r="P19">
            <v>0</v>
          </cell>
          <cell r="Q19">
            <v>3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2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2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1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2</v>
          </cell>
          <cell r="R21">
            <v>0</v>
          </cell>
          <cell r="S2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8 - All"/>
      <sheetName val="Int 8 - HV"/>
      <sheetName val="Int 8 - Summary"/>
    </sheetNames>
    <sheetDataSet>
      <sheetData sheetId="0"/>
      <sheetData sheetId="1"/>
      <sheetData sheetId="2">
        <row r="2">
          <cell r="D2" t="str">
            <v>Intersection 8: Route 22 (County Road) and Spring Street</v>
          </cell>
        </row>
        <row r="3">
          <cell r="D3" t="str">
            <v>Route 22 (County Road)</v>
          </cell>
          <cell r="G3" t="str">
            <v>Route 22 (County Road)</v>
          </cell>
          <cell r="J3" t="str">
            <v>Spring Road</v>
          </cell>
          <cell r="M3" t="str">
            <v>Spring Road</v>
          </cell>
        </row>
        <row r="4">
          <cell r="D4" t="str">
            <v>Eastbound</v>
          </cell>
          <cell r="G4" t="str">
            <v>Westbound</v>
          </cell>
          <cell r="J4" t="str">
            <v>Northbound</v>
          </cell>
          <cell r="M4" t="str">
            <v>Southbound</v>
          </cell>
        </row>
        <row r="5">
          <cell r="B5" t="str">
            <v>10/25/2018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Left</v>
          </cell>
          <cell r="H5" t="str">
            <v>Through</v>
          </cell>
          <cell r="I5" t="str">
            <v>Right</v>
          </cell>
          <cell r="J5" t="str">
            <v>Left</v>
          </cell>
          <cell r="K5" t="str">
            <v>Through</v>
          </cell>
          <cell r="L5" t="str">
            <v>Right</v>
          </cell>
          <cell r="M5" t="str">
            <v>Left</v>
          </cell>
          <cell r="N5" t="str">
            <v>Through</v>
          </cell>
          <cell r="O5" t="str">
            <v>Right</v>
          </cell>
        </row>
        <row r="6">
          <cell r="B6" t="str">
            <v>All Vehicles</v>
          </cell>
          <cell r="C6" t="str">
            <v>04:00 PM</v>
          </cell>
          <cell r="D6">
            <v>12</v>
          </cell>
          <cell r="E6">
            <v>46</v>
          </cell>
          <cell r="F6">
            <v>18</v>
          </cell>
          <cell r="G6">
            <v>21</v>
          </cell>
          <cell r="H6">
            <v>106</v>
          </cell>
          <cell r="I6">
            <v>185</v>
          </cell>
          <cell r="J6">
            <v>45</v>
          </cell>
          <cell r="K6">
            <v>188</v>
          </cell>
          <cell r="L6">
            <v>13</v>
          </cell>
          <cell r="M6">
            <v>92</v>
          </cell>
          <cell r="N6">
            <v>151</v>
          </cell>
          <cell r="O6">
            <v>3</v>
          </cell>
        </row>
        <row r="7">
          <cell r="C7" t="str">
            <v>04:15 PM</v>
          </cell>
          <cell r="D7">
            <v>20</v>
          </cell>
          <cell r="E7">
            <v>46</v>
          </cell>
          <cell r="F7">
            <v>21</v>
          </cell>
          <cell r="G7">
            <v>23</v>
          </cell>
          <cell r="H7">
            <v>147</v>
          </cell>
          <cell r="I7">
            <v>182</v>
          </cell>
          <cell r="J7">
            <v>44</v>
          </cell>
          <cell r="K7">
            <v>160</v>
          </cell>
          <cell r="L7">
            <v>12</v>
          </cell>
          <cell r="M7">
            <v>105</v>
          </cell>
          <cell r="N7">
            <v>116</v>
          </cell>
          <cell r="O7">
            <v>3</v>
          </cell>
        </row>
        <row r="8">
          <cell r="C8" t="str">
            <v>04:30 PM</v>
          </cell>
          <cell r="D8">
            <v>16</v>
          </cell>
          <cell r="E8">
            <v>66</v>
          </cell>
          <cell r="F8">
            <v>22</v>
          </cell>
          <cell r="G8">
            <v>30</v>
          </cell>
          <cell r="H8">
            <v>114</v>
          </cell>
          <cell r="I8">
            <v>161</v>
          </cell>
          <cell r="J8">
            <v>59</v>
          </cell>
          <cell r="K8">
            <v>179</v>
          </cell>
          <cell r="L8">
            <v>12</v>
          </cell>
          <cell r="M8">
            <v>71</v>
          </cell>
          <cell r="N8">
            <v>140</v>
          </cell>
          <cell r="O8">
            <v>8</v>
          </cell>
        </row>
        <row r="9">
          <cell r="C9" t="str">
            <v>04:45 PM</v>
          </cell>
          <cell r="D9">
            <v>12</v>
          </cell>
          <cell r="E9">
            <v>42</v>
          </cell>
          <cell r="F9">
            <v>17</v>
          </cell>
          <cell r="G9">
            <v>29</v>
          </cell>
          <cell r="H9">
            <v>143</v>
          </cell>
          <cell r="I9">
            <v>148</v>
          </cell>
          <cell r="J9">
            <v>55</v>
          </cell>
          <cell r="K9">
            <v>185</v>
          </cell>
          <cell r="L9">
            <v>7</v>
          </cell>
          <cell r="M9">
            <v>92</v>
          </cell>
          <cell r="N9">
            <v>142</v>
          </cell>
          <cell r="O9">
            <v>2</v>
          </cell>
        </row>
        <row r="10">
          <cell r="C10" t="str">
            <v>05:00 PM</v>
          </cell>
          <cell r="D10">
            <v>20</v>
          </cell>
          <cell r="E10">
            <v>85</v>
          </cell>
          <cell r="F10">
            <v>33</v>
          </cell>
          <cell r="G10">
            <v>28</v>
          </cell>
          <cell r="H10">
            <v>101</v>
          </cell>
          <cell r="I10">
            <v>145</v>
          </cell>
          <cell r="J10">
            <v>51</v>
          </cell>
          <cell r="K10">
            <v>180</v>
          </cell>
          <cell r="L10">
            <v>9</v>
          </cell>
          <cell r="M10">
            <v>106</v>
          </cell>
          <cell r="N10">
            <v>138</v>
          </cell>
          <cell r="O10">
            <v>3</v>
          </cell>
        </row>
        <row r="11">
          <cell r="C11" t="str">
            <v>05:15 PM</v>
          </cell>
          <cell r="D11">
            <v>17</v>
          </cell>
          <cell r="E11">
            <v>54</v>
          </cell>
          <cell r="F11">
            <v>25</v>
          </cell>
          <cell r="G11">
            <v>39</v>
          </cell>
          <cell r="H11">
            <v>104</v>
          </cell>
          <cell r="I11">
            <v>169</v>
          </cell>
          <cell r="J11">
            <v>33</v>
          </cell>
          <cell r="K11">
            <v>182</v>
          </cell>
          <cell r="L11">
            <v>5</v>
          </cell>
          <cell r="M11">
            <v>96</v>
          </cell>
          <cell r="N11">
            <v>123</v>
          </cell>
          <cell r="O11">
            <v>2</v>
          </cell>
        </row>
        <row r="12">
          <cell r="C12" t="str">
            <v>05:30 PM</v>
          </cell>
          <cell r="D12">
            <v>6</v>
          </cell>
          <cell r="E12">
            <v>39</v>
          </cell>
          <cell r="F12">
            <v>7</v>
          </cell>
          <cell r="G12">
            <v>9</v>
          </cell>
          <cell r="H12">
            <v>93</v>
          </cell>
          <cell r="I12">
            <v>178</v>
          </cell>
          <cell r="J12">
            <v>65</v>
          </cell>
          <cell r="K12">
            <v>215</v>
          </cell>
          <cell r="L12">
            <v>12</v>
          </cell>
          <cell r="M12">
            <v>57</v>
          </cell>
          <cell r="N12">
            <v>114</v>
          </cell>
          <cell r="O12">
            <v>5</v>
          </cell>
        </row>
        <row r="13">
          <cell r="C13" t="str">
            <v>05:45 PM</v>
          </cell>
          <cell r="D13">
            <v>9</v>
          </cell>
          <cell r="E13">
            <v>42</v>
          </cell>
          <cell r="F13">
            <v>22</v>
          </cell>
          <cell r="G13">
            <v>26</v>
          </cell>
          <cell r="H13">
            <v>78</v>
          </cell>
          <cell r="I13">
            <v>168</v>
          </cell>
          <cell r="J13">
            <v>36</v>
          </cell>
          <cell r="K13">
            <v>142</v>
          </cell>
          <cell r="L13">
            <v>6</v>
          </cell>
          <cell r="M13">
            <v>47</v>
          </cell>
          <cell r="N13">
            <v>115</v>
          </cell>
          <cell r="O13">
            <v>2</v>
          </cell>
        </row>
        <row r="14">
          <cell r="B14" t="str">
            <v>1% Growth to 2019</v>
          </cell>
          <cell r="C14" t="str">
            <v>04:00 PM</v>
          </cell>
          <cell r="D14">
            <v>61</v>
          </cell>
          <cell r="E14">
            <v>202</v>
          </cell>
          <cell r="F14">
            <v>79</v>
          </cell>
          <cell r="G14">
            <v>105</v>
          </cell>
          <cell r="H14">
            <v>516</v>
          </cell>
          <cell r="I14">
            <v>683</v>
          </cell>
          <cell r="J14">
            <v>206</v>
          </cell>
          <cell r="K14">
            <v>720</v>
          </cell>
          <cell r="L14">
            <v>45</v>
          </cell>
          <cell r="M14">
            <v>364</v>
          </cell>
          <cell r="N14">
            <v>555</v>
          </cell>
          <cell r="O14">
            <v>17</v>
          </cell>
        </row>
        <row r="15">
          <cell r="C15" t="str">
            <v>05:00 PM</v>
          </cell>
          <cell r="D15">
            <v>53</v>
          </cell>
          <cell r="E15">
            <v>223</v>
          </cell>
          <cell r="F15">
            <v>88</v>
          </cell>
          <cell r="G15">
            <v>104</v>
          </cell>
          <cell r="H15">
            <v>380</v>
          </cell>
          <cell r="I15">
            <v>667</v>
          </cell>
          <cell r="J15">
            <v>187</v>
          </cell>
          <cell r="K15">
            <v>727</v>
          </cell>
          <cell r="L15">
            <v>33</v>
          </cell>
          <cell r="M15">
            <v>310</v>
          </cell>
          <cell r="N15">
            <v>495</v>
          </cell>
          <cell r="O15">
            <v>13</v>
          </cell>
        </row>
        <row r="16">
          <cell r="C16" t="str">
            <v>04:00 PM</v>
          </cell>
          <cell r="D16">
            <v>1107</v>
          </cell>
          <cell r="G16">
            <v>3043</v>
          </cell>
          <cell r="J16">
            <v>1744</v>
          </cell>
          <cell r="M16">
            <v>2825</v>
          </cell>
        </row>
        <row r="17">
          <cell r="C17" t="str">
            <v>05:00 PM</v>
          </cell>
          <cell r="D17">
            <v>932</v>
          </cell>
          <cell r="G17">
            <v>2446</v>
          </cell>
          <cell r="J17">
            <v>1486</v>
          </cell>
          <cell r="M17">
            <v>2438</v>
          </cell>
        </row>
        <row r="18">
          <cell r="C18" t="str">
            <v>04:00 PM</v>
          </cell>
          <cell r="D18">
            <v>1030</v>
          </cell>
          <cell r="G18">
            <v>2595</v>
          </cell>
          <cell r="J18">
            <v>1449</v>
          </cell>
          <cell r="M18">
            <v>2277</v>
          </cell>
        </row>
        <row r="19">
          <cell r="C19" t="str">
            <v>05:00 PM</v>
          </cell>
          <cell r="D19">
            <v>826</v>
          </cell>
          <cell r="G19">
            <v>1989</v>
          </cell>
          <cell r="J19">
            <v>1304</v>
          </cell>
          <cell r="M19">
            <v>2023</v>
          </cell>
        </row>
        <row r="20">
          <cell r="C20" t="str">
            <v>04:00 PM</v>
          </cell>
          <cell r="D20">
            <v>0.93044263775971092</v>
          </cell>
          <cell r="G20">
            <v>0.85277686493591853</v>
          </cell>
          <cell r="J20">
            <v>0.83084862385321101</v>
          </cell>
          <cell r="M20">
            <v>0.80601769911504428</v>
          </cell>
        </row>
        <row r="21">
          <cell r="C21" t="str">
            <v>05:00 PM</v>
          </cell>
          <cell r="D21">
            <v>0.88626609442060089</v>
          </cell>
          <cell r="G21">
            <v>0.81316434995911691</v>
          </cell>
          <cell r="J21">
            <v>0.87752355316285324</v>
          </cell>
          <cell r="M21">
            <v>0.82977850697292865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9 - All"/>
      <sheetName val="Int 9 - HV"/>
      <sheetName val="Int 9 - Summary"/>
    </sheetNames>
    <sheetDataSet>
      <sheetData sheetId="0"/>
      <sheetData sheetId="1"/>
      <sheetData sheetId="2">
        <row r="2">
          <cell r="D2" t="str">
            <v>Intersection 9: Running Hill Road and Cummings Road</v>
          </cell>
        </row>
        <row r="3">
          <cell r="D3" t="str">
            <v>Running Hill Road</v>
          </cell>
          <cell r="H3" t="str">
            <v>Running Hill Road</v>
          </cell>
          <cell r="L3" t="str">
            <v>Cummings Road</v>
          </cell>
          <cell r="P3" t="str">
            <v>Cummings Road</v>
          </cell>
        </row>
        <row r="4">
          <cell r="D4" t="str">
            <v>Eastbound</v>
          </cell>
          <cell r="H4" t="str">
            <v>Westbound</v>
          </cell>
          <cell r="L4" t="str">
            <v>Northbound</v>
          </cell>
          <cell r="P4" t="str">
            <v>Southbound</v>
          </cell>
        </row>
        <row r="5">
          <cell r="B5" t="str">
            <v>10/23/2018</v>
          </cell>
          <cell r="D5" t="str">
            <v>Left</v>
          </cell>
          <cell r="E5" t="str">
            <v>Through</v>
          </cell>
          <cell r="F5" t="str">
            <v>Right</v>
          </cell>
          <cell r="G5" t="str">
            <v>Pedestrian</v>
          </cell>
          <cell r="H5" t="str">
            <v>Left</v>
          </cell>
          <cell r="I5" t="str">
            <v>Through</v>
          </cell>
          <cell r="J5" t="str">
            <v>Right</v>
          </cell>
          <cell r="K5" t="str">
            <v>Pedestrian</v>
          </cell>
          <cell r="L5" t="str">
            <v>Left</v>
          </cell>
          <cell r="M5" t="str">
            <v>Through</v>
          </cell>
          <cell r="N5" t="str">
            <v>Right</v>
          </cell>
          <cell r="O5" t="str">
            <v>Pedestrian</v>
          </cell>
          <cell r="P5" t="str">
            <v>Left</v>
          </cell>
          <cell r="Q5" t="str">
            <v>Through</v>
          </cell>
          <cell r="R5" t="str">
            <v>Right</v>
          </cell>
          <cell r="S5" t="str">
            <v>Pedestrian</v>
          </cell>
        </row>
        <row r="6">
          <cell r="B6" t="str">
            <v>All Vehicles</v>
          </cell>
          <cell r="C6" t="str">
            <v>04:00 PM</v>
          </cell>
          <cell r="D6">
            <v>3</v>
          </cell>
          <cell r="E6">
            <v>21</v>
          </cell>
          <cell r="F6">
            <v>15</v>
          </cell>
          <cell r="G6">
            <v>0</v>
          </cell>
          <cell r="H6">
            <v>26</v>
          </cell>
          <cell r="I6">
            <v>60</v>
          </cell>
          <cell r="J6">
            <v>82</v>
          </cell>
          <cell r="K6">
            <v>0</v>
          </cell>
          <cell r="L6">
            <v>39</v>
          </cell>
          <cell r="M6">
            <v>104</v>
          </cell>
          <cell r="N6">
            <v>5</v>
          </cell>
          <cell r="O6">
            <v>0</v>
          </cell>
          <cell r="P6">
            <v>56</v>
          </cell>
          <cell r="Q6">
            <v>165</v>
          </cell>
          <cell r="R6">
            <v>10</v>
          </cell>
          <cell r="S6">
            <v>0</v>
          </cell>
        </row>
        <row r="7">
          <cell r="C7" t="str">
            <v>04:15 PM</v>
          </cell>
          <cell r="D7">
            <v>2</v>
          </cell>
          <cell r="E7">
            <v>20</v>
          </cell>
          <cell r="F7">
            <v>12</v>
          </cell>
          <cell r="G7">
            <v>0</v>
          </cell>
          <cell r="H7">
            <v>21</v>
          </cell>
          <cell r="I7">
            <v>54</v>
          </cell>
          <cell r="J7">
            <v>80</v>
          </cell>
          <cell r="K7">
            <v>0</v>
          </cell>
          <cell r="L7">
            <v>20</v>
          </cell>
          <cell r="M7">
            <v>148</v>
          </cell>
          <cell r="N7">
            <v>5</v>
          </cell>
          <cell r="O7">
            <v>0</v>
          </cell>
          <cell r="P7">
            <v>50</v>
          </cell>
          <cell r="Q7">
            <v>161</v>
          </cell>
          <cell r="R7">
            <v>8</v>
          </cell>
          <cell r="S7">
            <v>0</v>
          </cell>
        </row>
        <row r="8">
          <cell r="C8" t="str">
            <v>04:30 PM</v>
          </cell>
          <cell r="D8">
            <v>4</v>
          </cell>
          <cell r="E8">
            <v>29</v>
          </cell>
          <cell r="F8">
            <v>12</v>
          </cell>
          <cell r="G8">
            <v>0</v>
          </cell>
          <cell r="H8">
            <v>29</v>
          </cell>
          <cell r="I8">
            <v>77</v>
          </cell>
          <cell r="J8">
            <v>92</v>
          </cell>
          <cell r="K8">
            <v>0</v>
          </cell>
          <cell r="L8">
            <v>43</v>
          </cell>
          <cell r="M8">
            <v>98</v>
          </cell>
          <cell r="N8">
            <v>5</v>
          </cell>
          <cell r="O8">
            <v>0</v>
          </cell>
          <cell r="P8">
            <v>56</v>
          </cell>
          <cell r="Q8">
            <v>183</v>
          </cell>
          <cell r="R8">
            <v>18</v>
          </cell>
          <cell r="S8">
            <v>0</v>
          </cell>
        </row>
        <row r="9">
          <cell r="C9" t="str">
            <v>04:45 PM</v>
          </cell>
          <cell r="D9">
            <v>2</v>
          </cell>
          <cell r="E9">
            <v>26</v>
          </cell>
          <cell r="F9">
            <v>10</v>
          </cell>
          <cell r="G9">
            <v>0</v>
          </cell>
          <cell r="H9">
            <v>33</v>
          </cell>
          <cell r="I9">
            <v>82</v>
          </cell>
          <cell r="J9">
            <v>84</v>
          </cell>
          <cell r="K9">
            <v>0</v>
          </cell>
          <cell r="L9">
            <v>44</v>
          </cell>
          <cell r="M9">
            <v>124</v>
          </cell>
          <cell r="N9">
            <v>5</v>
          </cell>
          <cell r="O9">
            <v>0</v>
          </cell>
          <cell r="P9">
            <v>71</v>
          </cell>
          <cell r="Q9">
            <v>212</v>
          </cell>
          <cell r="R9">
            <v>11</v>
          </cell>
          <cell r="S9">
            <v>0</v>
          </cell>
        </row>
        <row r="10">
          <cell r="C10" t="str">
            <v>05:00 PM</v>
          </cell>
          <cell r="D10">
            <v>2</v>
          </cell>
          <cell r="E10">
            <v>24</v>
          </cell>
          <cell r="F10">
            <v>9</v>
          </cell>
          <cell r="G10">
            <v>0</v>
          </cell>
          <cell r="H10">
            <v>39</v>
          </cell>
          <cell r="I10">
            <v>94</v>
          </cell>
          <cell r="J10">
            <v>106</v>
          </cell>
          <cell r="K10">
            <v>0</v>
          </cell>
          <cell r="L10">
            <v>25</v>
          </cell>
          <cell r="M10">
            <v>103</v>
          </cell>
          <cell r="N10">
            <v>8</v>
          </cell>
          <cell r="O10">
            <v>0</v>
          </cell>
          <cell r="P10">
            <v>72</v>
          </cell>
          <cell r="Q10">
            <v>212</v>
          </cell>
          <cell r="R10">
            <v>17</v>
          </cell>
          <cell r="S10">
            <v>0</v>
          </cell>
        </row>
        <row r="11">
          <cell r="C11" t="str">
            <v>05:15 PM</v>
          </cell>
          <cell r="D11">
            <v>0</v>
          </cell>
          <cell r="E11">
            <v>29</v>
          </cell>
          <cell r="F11">
            <v>15</v>
          </cell>
          <cell r="G11">
            <v>0</v>
          </cell>
          <cell r="H11">
            <v>24</v>
          </cell>
          <cell r="I11">
            <v>65</v>
          </cell>
          <cell r="J11">
            <v>95</v>
          </cell>
          <cell r="K11">
            <v>0</v>
          </cell>
          <cell r="L11">
            <v>36</v>
          </cell>
          <cell r="M11">
            <v>125</v>
          </cell>
          <cell r="N11">
            <v>7</v>
          </cell>
          <cell r="O11">
            <v>0</v>
          </cell>
          <cell r="P11">
            <v>82</v>
          </cell>
          <cell r="Q11">
            <v>226</v>
          </cell>
          <cell r="R11">
            <v>6</v>
          </cell>
          <cell r="S11">
            <v>0</v>
          </cell>
        </row>
        <row r="12">
          <cell r="C12" t="str">
            <v>05:30 PM</v>
          </cell>
          <cell r="D12">
            <v>4</v>
          </cell>
          <cell r="E12">
            <v>34</v>
          </cell>
          <cell r="F12">
            <v>6</v>
          </cell>
          <cell r="G12">
            <v>0</v>
          </cell>
          <cell r="H12">
            <v>27</v>
          </cell>
          <cell r="I12">
            <v>54</v>
          </cell>
          <cell r="J12">
            <v>78</v>
          </cell>
          <cell r="K12">
            <v>3</v>
          </cell>
          <cell r="L12">
            <v>37</v>
          </cell>
          <cell r="M12">
            <v>98</v>
          </cell>
          <cell r="N12">
            <v>9</v>
          </cell>
          <cell r="O12">
            <v>0</v>
          </cell>
          <cell r="P12">
            <v>58</v>
          </cell>
          <cell r="Q12">
            <v>151</v>
          </cell>
          <cell r="R12">
            <v>11</v>
          </cell>
          <cell r="S12">
            <v>0</v>
          </cell>
        </row>
        <row r="13">
          <cell r="C13" t="str">
            <v>05:45 PM</v>
          </cell>
          <cell r="D13">
            <v>3</v>
          </cell>
          <cell r="E13">
            <v>22</v>
          </cell>
          <cell r="F13">
            <v>10</v>
          </cell>
          <cell r="G13">
            <v>0</v>
          </cell>
          <cell r="H13">
            <v>10</v>
          </cell>
          <cell r="I13">
            <v>47</v>
          </cell>
          <cell r="J13">
            <v>82</v>
          </cell>
          <cell r="K13">
            <v>0</v>
          </cell>
          <cell r="L13">
            <v>29</v>
          </cell>
          <cell r="M13">
            <v>93</v>
          </cell>
          <cell r="N13">
            <v>1</v>
          </cell>
          <cell r="O13">
            <v>0</v>
          </cell>
          <cell r="P13">
            <v>48</v>
          </cell>
          <cell r="Q13">
            <v>121</v>
          </cell>
          <cell r="R13">
            <v>6</v>
          </cell>
          <cell r="S13">
            <v>0</v>
          </cell>
        </row>
        <row r="14">
          <cell r="B14" t="str">
            <v>Heavy Vehicles</v>
          </cell>
          <cell r="C14" t="str">
            <v>04:00 PM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1</v>
          </cell>
          <cell r="K14">
            <v>0</v>
          </cell>
          <cell r="L14">
            <v>0</v>
          </cell>
          <cell r="M14">
            <v>3</v>
          </cell>
          <cell r="N14">
            <v>1</v>
          </cell>
          <cell r="O14">
            <v>0</v>
          </cell>
          <cell r="P14">
            <v>0</v>
          </cell>
          <cell r="Q14">
            <v>6</v>
          </cell>
          <cell r="R14">
            <v>0</v>
          </cell>
          <cell r="S14">
            <v>0</v>
          </cell>
        </row>
        <row r="15">
          <cell r="C15" t="str">
            <v>04:15 PM</v>
          </cell>
          <cell r="D15">
            <v>0</v>
          </cell>
          <cell r="E15">
            <v>1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2</v>
          </cell>
          <cell r="K15">
            <v>0</v>
          </cell>
          <cell r="L15">
            <v>1</v>
          </cell>
          <cell r="M15">
            <v>11</v>
          </cell>
          <cell r="N15">
            <v>0</v>
          </cell>
          <cell r="O15">
            <v>0</v>
          </cell>
          <cell r="P15">
            <v>1</v>
          </cell>
          <cell r="Q15">
            <v>9</v>
          </cell>
          <cell r="R15">
            <v>0</v>
          </cell>
          <cell r="S15">
            <v>0</v>
          </cell>
        </row>
        <row r="16">
          <cell r="C16" t="str">
            <v>04:30 PM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</v>
          </cell>
          <cell r="K16">
            <v>0</v>
          </cell>
          <cell r="L16">
            <v>0</v>
          </cell>
          <cell r="M16">
            <v>2</v>
          </cell>
          <cell r="N16">
            <v>0</v>
          </cell>
          <cell r="O16">
            <v>0</v>
          </cell>
          <cell r="P16">
            <v>2</v>
          </cell>
          <cell r="Q16">
            <v>4</v>
          </cell>
          <cell r="R16">
            <v>0</v>
          </cell>
          <cell r="S16">
            <v>0</v>
          </cell>
        </row>
        <row r="17">
          <cell r="C17" t="str">
            <v>04:45 PM</v>
          </cell>
          <cell r="D17">
            <v>0</v>
          </cell>
          <cell r="E17">
            <v>1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</v>
          </cell>
          <cell r="K17">
            <v>0</v>
          </cell>
          <cell r="L17">
            <v>1</v>
          </cell>
          <cell r="M17">
            <v>5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 t="str">
            <v>05:00 PM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0</v>
          </cell>
          <cell r="L18">
            <v>1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</v>
          </cell>
          <cell r="R18">
            <v>0</v>
          </cell>
          <cell r="S18">
            <v>0</v>
          </cell>
        </row>
        <row r="19">
          <cell r="C19" t="str">
            <v>05:15 PM</v>
          </cell>
          <cell r="D19">
            <v>0</v>
          </cell>
          <cell r="E19">
            <v>2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0</v>
          </cell>
          <cell r="O19">
            <v>0</v>
          </cell>
          <cell r="P19">
            <v>2</v>
          </cell>
          <cell r="Q19">
            <v>1</v>
          </cell>
          <cell r="R19">
            <v>0</v>
          </cell>
          <cell r="S19">
            <v>0</v>
          </cell>
        </row>
        <row r="20">
          <cell r="C20" t="str">
            <v>05:30 PM</v>
          </cell>
          <cell r="D20">
            <v>0</v>
          </cell>
          <cell r="E20">
            <v>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2</v>
          </cell>
          <cell r="N20">
            <v>0</v>
          </cell>
          <cell r="O20">
            <v>0</v>
          </cell>
          <cell r="P20">
            <v>1</v>
          </cell>
          <cell r="Q20">
            <v>2</v>
          </cell>
          <cell r="R20">
            <v>0</v>
          </cell>
          <cell r="S20">
            <v>0</v>
          </cell>
        </row>
        <row r="21">
          <cell r="C21" t="str">
            <v>05:45 PM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</v>
          </cell>
          <cell r="N21">
            <v>0</v>
          </cell>
          <cell r="O21">
            <v>0</v>
          </cell>
          <cell r="P21">
            <v>1</v>
          </cell>
          <cell r="Q21">
            <v>2</v>
          </cell>
          <cell r="R21">
            <v>0</v>
          </cell>
          <cell r="S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A1417-3602-4072-A9E7-A14D00E71897}">
  <sheetPr codeName="Sheet1"/>
  <dimension ref="B1:AJ241"/>
  <sheetViews>
    <sheetView tabSelected="1" zoomScale="70" zoomScaleNormal="70" workbookViewId="0">
      <selection activeCell="V19" sqref="V19"/>
    </sheetView>
  </sheetViews>
  <sheetFormatPr defaultRowHeight="14.4" x14ac:dyDescent="0.3"/>
  <cols>
    <col min="2" max="2" width="3.6640625" bestFit="1" customWidth="1"/>
    <col min="4" max="19" width="10.88671875" customWidth="1"/>
    <col min="27" max="27" width="12.6640625" customWidth="1"/>
    <col min="28" max="32" width="23.88671875" style="34" customWidth="1"/>
  </cols>
  <sheetData>
    <row r="1" spans="2:32" ht="15" thickBot="1" x14ac:dyDescent="0.35"/>
    <row r="2" spans="2:32" ht="15" thickBot="1" x14ac:dyDescent="0.35">
      <c r="D2" s="55" t="str">
        <f>'[1]Int 1 - Summary'!D2</f>
        <v>Intersection 1: Route 112 and Route 114 (South Street)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7"/>
      <c r="AA2" t="s">
        <v>0</v>
      </c>
    </row>
    <row r="3" spans="2:32" ht="15" thickBot="1" x14ac:dyDescent="0.35">
      <c r="D3" s="58" t="str">
        <f>'[1]Int 1 - Summary'!D3</f>
        <v>Route 112</v>
      </c>
      <c r="E3" s="59"/>
      <c r="F3" s="59"/>
      <c r="G3" s="60"/>
      <c r="H3" s="58" t="str">
        <f>'[1]Int 1 - Summary'!H3</f>
        <v>Route 112</v>
      </c>
      <c r="I3" s="59"/>
      <c r="J3" s="59"/>
      <c r="K3" s="60"/>
      <c r="L3" s="61" t="str">
        <f>'[1]Int 1 - Summary'!L3</f>
        <v>Route 114 (South Street)</v>
      </c>
      <c r="M3" s="62"/>
      <c r="N3" s="62"/>
      <c r="O3" s="63"/>
      <c r="P3" s="58" t="str">
        <f>'[1]Int 1 - Summary'!P3</f>
        <v>Route 114 (South Street)</v>
      </c>
      <c r="Q3" s="59"/>
      <c r="R3" s="59"/>
      <c r="S3" s="60"/>
      <c r="AB3" s="76" t="str">
        <f>D2</f>
        <v>Intersection 1: Route 112 and Route 114 (South Street)</v>
      </c>
      <c r="AC3" s="77"/>
      <c r="AD3" s="77"/>
      <c r="AE3" s="77"/>
      <c r="AF3" s="78"/>
    </row>
    <row r="4" spans="2:32" ht="15" thickBot="1" x14ac:dyDescent="0.35">
      <c r="D4" s="64" t="str">
        <f>'[1]Int 1 - Summary'!D4</f>
        <v>Eastbound</v>
      </c>
      <c r="E4" s="65"/>
      <c r="F4" s="65"/>
      <c r="G4" s="66"/>
      <c r="H4" s="64" t="str">
        <f>'[1]Int 1 - Summary'!H4</f>
        <v>Westbound</v>
      </c>
      <c r="I4" s="65"/>
      <c r="J4" s="65"/>
      <c r="K4" s="66"/>
      <c r="L4" s="67" t="str">
        <f>'[1]Int 1 - Summary'!L4</f>
        <v>Northbound</v>
      </c>
      <c r="M4" s="65"/>
      <c r="N4" s="65"/>
      <c r="O4" s="68"/>
      <c r="P4" s="64" t="str">
        <f>'[1]Int 1 - Summary'!P4</f>
        <v>Southbound</v>
      </c>
      <c r="Q4" s="65"/>
      <c r="R4" s="65"/>
      <c r="S4" s="66"/>
      <c r="AB4" s="1" t="str">
        <f>D3</f>
        <v>Route 112</v>
      </c>
      <c r="AC4" s="2" t="str">
        <f>H3</f>
        <v>Route 112</v>
      </c>
      <c r="AD4" s="2" t="str">
        <f>L3</f>
        <v>Route 114 (South Street)</v>
      </c>
      <c r="AE4" s="2" t="str">
        <f>P3</f>
        <v>Route 114 (South Street)</v>
      </c>
      <c r="AF4" s="4"/>
    </row>
    <row r="5" spans="2:32" ht="15" thickBot="1" x14ac:dyDescent="0.35">
      <c r="B5" s="69" t="str">
        <f>'[1]Int 1 - Summary'!B5:C5</f>
        <v>10/16/2018</v>
      </c>
      <c r="C5" s="70"/>
      <c r="D5" s="1" t="str">
        <f>'[1]Int 1 - Summary'!D5</f>
        <v>Left</v>
      </c>
      <c r="E5" s="2" t="str">
        <f>'[1]Int 1 - Summary'!E5</f>
        <v>Through</v>
      </c>
      <c r="F5" s="2" t="str">
        <f>'[1]Int 1 - Summary'!F5</f>
        <v>Right</v>
      </c>
      <c r="G5" s="4" t="str">
        <f>'[1]Int 1 - Summary'!G5</f>
        <v>Pedestrian</v>
      </c>
      <c r="H5" s="1" t="str">
        <f>'[1]Int 1 - Summary'!H5</f>
        <v>Left</v>
      </c>
      <c r="I5" s="2" t="str">
        <f>'[1]Int 1 - Summary'!I5</f>
        <v>Through</v>
      </c>
      <c r="J5" s="2" t="str">
        <f>'[1]Int 1 - Summary'!J5</f>
        <v>Right</v>
      </c>
      <c r="K5" s="4" t="str">
        <f>'[1]Int 1 - Summary'!K5</f>
        <v>Pedestrian</v>
      </c>
      <c r="L5" s="5" t="str">
        <f>'[1]Int 1 - Summary'!L5</f>
        <v>Left</v>
      </c>
      <c r="M5" s="2" t="str">
        <f>'[1]Int 1 - Summary'!M5</f>
        <v>Through</v>
      </c>
      <c r="N5" s="2" t="str">
        <f>'[1]Int 1 - Summary'!N5</f>
        <v>Right</v>
      </c>
      <c r="O5" s="3" t="str">
        <f>'[1]Int 1 - Summary'!O5</f>
        <v>Pedestrian</v>
      </c>
      <c r="P5" s="1" t="str">
        <f>'[1]Int 1 - Summary'!P5</f>
        <v>Left</v>
      </c>
      <c r="Q5" s="2" t="str">
        <f>'[1]Int 1 - Summary'!Q5</f>
        <v>Through</v>
      </c>
      <c r="R5" s="2" t="str">
        <f>'[1]Int 1 - Summary'!R5</f>
        <v>Right</v>
      </c>
      <c r="S5" s="4" t="str">
        <f>'[1]Int 1 - Summary'!S5</f>
        <v>Pedestrian</v>
      </c>
      <c r="AA5" s="38" t="str">
        <f>B5</f>
        <v>10/16/2018</v>
      </c>
      <c r="AB5" s="7" t="str">
        <f>D4</f>
        <v>Eastbound</v>
      </c>
      <c r="AC5" s="8" t="str">
        <f>H4</f>
        <v>Westbound</v>
      </c>
      <c r="AD5" s="8" t="str">
        <f>L4</f>
        <v>Northbound</v>
      </c>
      <c r="AE5" s="8" t="str">
        <f>P4</f>
        <v>Southbound</v>
      </c>
      <c r="AF5" s="10" t="s">
        <v>1</v>
      </c>
    </row>
    <row r="6" spans="2:32" x14ac:dyDescent="0.3">
      <c r="B6" s="71" t="str">
        <f>'[1]Int 1 - Summary'!B6:B13</f>
        <v>All Vehicles</v>
      </c>
      <c r="C6" s="6" t="str">
        <f>'[1]Int 1 - Summary'!C6</f>
        <v>04:00 PM</v>
      </c>
      <c r="D6" s="7">
        <f>'[1]Int 1 - Summary'!D6</f>
        <v>142</v>
      </c>
      <c r="E6" s="8">
        <f>'[1]Int 1 - Summary'!E6</f>
        <v>93</v>
      </c>
      <c r="F6" s="8">
        <f>'[1]Int 1 - Summary'!F6</f>
        <v>0</v>
      </c>
      <c r="G6" s="10">
        <f>'[1]Int 1 - Summary'!G6</f>
        <v>0</v>
      </c>
      <c r="H6" s="7">
        <f>'[1]Int 1 - Summary'!H6</f>
        <v>3</v>
      </c>
      <c r="I6" s="8">
        <f>'[1]Int 1 - Summary'!I6</f>
        <v>0</v>
      </c>
      <c r="J6" s="8">
        <f>'[1]Int 1 - Summary'!J6</f>
        <v>0</v>
      </c>
      <c r="K6" s="10">
        <f>'[1]Int 1 - Summary'!K6</f>
        <v>0</v>
      </c>
      <c r="L6" s="11">
        <f>'[1]Int 1 - Summary'!L6</f>
        <v>0</v>
      </c>
      <c r="M6" s="8">
        <f>'[1]Int 1 - Summary'!M6</f>
        <v>0</v>
      </c>
      <c r="N6" s="8">
        <f>'[1]Int 1 - Summary'!N6</f>
        <v>47</v>
      </c>
      <c r="O6" s="9">
        <f>'[1]Int 1 - Summary'!O6</f>
        <v>0</v>
      </c>
      <c r="P6" s="7">
        <f>'[1]Int 1 - Summary'!P6</f>
        <v>0</v>
      </c>
      <c r="Q6" s="8">
        <f>'[1]Int 1 - Summary'!Q6</f>
        <v>58</v>
      </c>
      <c r="R6" s="8">
        <f>'[1]Int 1 - Summary'!R6</f>
        <v>3</v>
      </c>
      <c r="S6" s="10">
        <f>'[1]Int 1 - Summary'!S6</f>
        <v>0</v>
      </c>
      <c r="AA6" s="39" t="str">
        <f>C6</f>
        <v>04:00 PM</v>
      </c>
      <c r="AB6" s="13">
        <f t="shared" ref="AB6:AB13" si="0">SUM(H6:K6)</f>
        <v>3</v>
      </c>
      <c r="AC6" s="14">
        <f t="shared" ref="AC6:AC13" si="1">SUM(D6:G6)</f>
        <v>235</v>
      </c>
      <c r="AD6" s="14">
        <f>SUM(L6:O6)</f>
        <v>47</v>
      </c>
      <c r="AE6" s="14">
        <f>SUM(P6:S6)</f>
        <v>61</v>
      </c>
      <c r="AF6" s="16">
        <f>SUM(AB6:AE6)</f>
        <v>346</v>
      </c>
    </row>
    <row r="7" spans="2:32" x14ac:dyDescent="0.3">
      <c r="B7" s="72"/>
      <c r="C7" s="12" t="str">
        <f>'[1]Int 1 - Summary'!C7</f>
        <v>04:15 PM</v>
      </c>
      <c r="D7" s="13">
        <f>'[1]Int 1 - Summary'!D7</f>
        <v>149</v>
      </c>
      <c r="E7" s="14">
        <f>'[1]Int 1 - Summary'!E7</f>
        <v>90</v>
      </c>
      <c r="F7" s="14">
        <f>'[1]Int 1 - Summary'!F7</f>
        <v>0</v>
      </c>
      <c r="G7" s="16">
        <f>'[1]Int 1 - Summary'!G7</f>
        <v>0</v>
      </c>
      <c r="H7" s="13">
        <f>'[1]Int 1 - Summary'!H7</f>
        <v>1</v>
      </c>
      <c r="I7" s="14">
        <f>'[1]Int 1 - Summary'!I7</f>
        <v>0</v>
      </c>
      <c r="J7" s="14">
        <f>'[1]Int 1 - Summary'!J7</f>
        <v>0</v>
      </c>
      <c r="K7" s="16">
        <f>'[1]Int 1 - Summary'!K7</f>
        <v>0</v>
      </c>
      <c r="L7" s="17">
        <f>'[1]Int 1 - Summary'!L7</f>
        <v>0</v>
      </c>
      <c r="M7" s="14">
        <f>'[1]Int 1 - Summary'!M7</f>
        <v>0</v>
      </c>
      <c r="N7" s="14">
        <f>'[1]Int 1 - Summary'!N7</f>
        <v>36</v>
      </c>
      <c r="O7" s="15">
        <f>'[1]Int 1 - Summary'!O7</f>
        <v>0</v>
      </c>
      <c r="P7" s="13">
        <f>'[1]Int 1 - Summary'!P7</f>
        <v>0</v>
      </c>
      <c r="Q7" s="14">
        <f>'[1]Int 1 - Summary'!Q7</f>
        <v>56</v>
      </c>
      <c r="R7" s="14">
        <f>'[1]Int 1 - Summary'!R7</f>
        <v>6</v>
      </c>
      <c r="S7" s="16">
        <f>'[1]Int 1 - Summary'!S7</f>
        <v>0</v>
      </c>
      <c r="AA7" s="39" t="str">
        <f t="shared" ref="AA7:AA13" si="2">C7</f>
        <v>04:15 PM</v>
      </c>
      <c r="AB7" s="13">
        <f t="shared" si="0"/>
        <v>1</v>
      </c>
      <c r="AC7" s="14">
        <f t="shared" si="1"/>
        <v>239</v>
      </c>
      <c r="AD7" s="14">
        <f t="shared" ref="AD7:AD13" si="3">SUM(L7:O7)</f>
        <v>36</v>
      </c>
      <c r="AE7" s="14">
        <f t="shared" ref="AE7:AE13" si="4">SUM(P7:S7)</f>
        <v>62</v>
      </c>
      <c r="AF7" s="16">
        <f t="shared" ref="AF7:AF13" si="5">SUM(AB7:AE7)</f>
        <v>338</v>
      </c>
    </row>
    <row r="8" spans="2:32" x14ac:dyDescent="0.3">
      <c r="B8" s="72"/>
      <c r="C8" s="12" t="str">
        <f>'[1]Int 1 - Summary'!C8</f>
        <v>04:30 PM</v>
      </c>
      <c r="D8" s="13">
        <f>'[1]Int 1 - Summary'!D8</f>
        <v>165</v>
      </c>
      <c r="E8" s="14">
        <f>'[1]Int 1 - Summary'!E8</f>
        <v>84</v>
      </c>
      <c r="F8" s="14">
        <f>'[1]Int 1 - Summary'!F8</f>
        <v>0</v>
      </c>
      <c r="G8" s="16">
        <f>'[1]Int 1 - Summary'!G8</f>
        <v>0</v>
      </c>
      <c r="H8" s="13">
        <f>'[1]Int 1 - Summary'!H8</f>
        <v>3</v>
      </c>
      <c r="I8" s="14">
        <f>'[1]Int 1 - Summary'!I8</f>
        <v>0</v>
      </c>
      <c r="J8" s="14">
        <f>'[1]Int 1 - Summary'!J8</f>
        <v>0</v>
      </c>
      <c r="K8" s="16">
        <f>'[1]Int 1 - Summary'!K8</f>
        <v>0</v>
      </c>
      <c r="L8" s="17">
        <f>'[1]Int 1 - Summary'!L8</f>
        <v>0</v>
      </c>
      <c r="M8" s="14">
        <f>'[1]Int 1 - Summary'!M8</f>
        <v>0</v>
      </c>
      <c r="N8" s="14">
        <f>'[1]Int 1 - Summary'!N8</f>
        <v>42</v>
      </c>
      <c r="O8" s="15">
        <f>'[1]Int 1 - Summary'!O8</f>
        <v>0</v>
      </c>
      <c r="P8" s="13">
        <f>'[1]Int 1 - Summary'!P8</f>
        <v>0</v>
      </c>
      <c r="Q8" s="14">
        <f>'[1]Int 1 - Summary'!Q8</f>
        <v>64</v>
      </c>
      <c r="R8" s="14">
        <f>'[1]Int 1 - Summary'!R8</f>
        <v>6</v>
      </c>
      <c r="S8" s="16">
        <f>'[1]Int 1 - Summary'!S8</f>
        <v>0</v>
      </c>
      <c r="AA8" s="39" t="str">
        <f t="shared" si="2"/>
        <v>04:30 PM</v>
      </c>
      <c r="AB8" s="13">
        <f t="shared" si="0"/>
        <v>3</v>
      </c>
      <c r="AC8" s="14">
        <f t="shared" si="1"/>
        <v>249</v>
      </c>
      <c r="AD8" s="14">
        <f t="shared" si="3"/>
        <v>42</v>
      </c>
      <c r="AE8" s="14">
        <f t="shared" si="4"/>
        <v>70</v>
      </c>
      <c r="AF8" s="16">
        <f t="shared" si="5"/>
        <v>364</v>
      </c>
    </row>
    <row r="9" spans="2:32" x14ac:dyDescent="0.3">
      <c r="B9" s="72"/>
      <c r="C9" s="12" t="str">
        <f>'[1]Int 1 - Summary'!C9</f>
        <v>04:45 PM</v>
      </c>
      <c r="D9" s="13">
        <f>'[1]Int 1 - Summary'!D9</f>
        <v>184</v>
      </c>
      <c r="E9" s="14">
        <f>'[1]Int 1 - Summary'!E9</f>
        <v>101</v>
      </c>
      <c r="F9" s="14">
        <f>'[1]Int 1 - Summary'!F9</f>
        <v>0</v>
      </c>
      <c r="G9" s="16">
        <f>'[1]Int 1 - Summary'!G9</f>
        <v>0</v>
      </c>
      <c r="H9" s="13">
        <f>'[1]Int 1 - Summary'!H9</f>
        <v>0</v>
      </c>
      <c r="I9" s="14">
        <f>'[1]Int 1 - Summary'!I9</f>
        <v>0</v>
      </c>
      <c r="J9" s="14">
        <f>'[1]Int 1 - Summary'!J9</f>
        <v>0</v>
      </c>
      <c r="K9" s="16">
        <f>'[1]Int 1 - Summary'!K9</f>
        <v>0</v>
      </c>
      <c r="L9" s="17">
        <f>'[1]Int 1 - Summary'!L9</f>
        <v>0</v>
      </c>
      <c r="M9" s="14">
        <f>'[1]Int 1 - Summary'!M9</f>
        <v>0</v>
      </c>
      <c r="N9" s="14">
        <f>'[1]Int 1 - Summary'!N9</f>
        <v>41</v>
      </c>
      <c r="O9" s="15">
        <f>'[1]Int 1 - Summary'!O9</f>
        <v>0</v>
      </c>
      <c r="P9" s="13">
        <f>'[1]Int 1 - Summary'!P9</f>
        <v>0</v>
      </c>
      <c r="Q9" s="14">
        <f>'[1]Int 1 - Summary'!Q9</f>
        <v>72</v>
      </c>
      <c r="R9" s="14">
        <f>'[1]Int 1 - Summary'!R9</f>
        <v>11</v>
      </c>
      <c r="S9" s="16">
        <f>'[1]Int 1 - Summary'!S9</f>
        <v>0</v>
      </c>
      <c r="AA9" s="49" t="str">
        <f t="shared" si="2"/>
        <v>04:45 PM</v>
      </c>
      <c r="AB9" s="50">
        <f t="shared" si="0"/>
        <v>0</v>
      </c>
      <c r="AC9" s="51">
        <f t="shared" si="1"/>
        <v>285</v>
      </c>
      <c r="AD9" s="51">
        <f t="shared" si="3"/>
        <v>41</v>
      </c>
      <c r="AE9" s="51">
        <f t="shared" si="4"/>
        <v>83</v>
      </c>
      <c r="AF9" s="52">
        <f t="shared" si="5"/>
        <v>409</v>
      </c>
    </row>
    <row r="10" spans="2:32" x14ac:dyDescent="0.3">
      <c r="B10" s="72"/>
      <c r="C10" s="12" t="str">
        <f>'[1]Int 1 - Summary'!C10</f>
        <v>05:00 PM</v>
      </c>
      <c r="D10" s="13">
        <f>'[1]Int 1 - Summary'!D10</f>
        <v>183</v>
      </c>
      <c r="E10" s="14">
        <f>'[1]Int 1 - Summary'!E10</f>
        <v>75</v>
      </c>
      <c r="F10" s="14">
        <f>'[1]Int 1 - Summary'!F10</f>
        <v>0</v>
      </c>
      <c r="G10" s="16">
        <f>'[1]Int 1 - Summary'!G10</f>
        <v>0</v>
      </c>
      <c r="H10" s="13">
        <f>'[1]Int 1 - Summary'!H10</f>
        <v>2</v>
      </c>
      <c r="I10" s="14">
        <f>'[1]Int 1 - Summary'!I10</f>
        <v>0</v>
      </c>
      <c r="J10" s="14">
        <f>'[1]Int 1 - Summary'!J10</f>
        <v>0</v>
      </c>
      <c r="K10" s="16">
        <f>'[1]Int 1 - Summary'!K10</f>
        <v>0</v>
      </c>
      <c r="L10" s="17">
        <f>'[1]Int 1 - Summary'!L10</f>
        <v>0</v>
      </c>
      <c r="M10" s="14">
        <f>'[1]Int 1 - Summary'!M10</f>
        <v>0</v>
      </c>
      <c r="N10" s="14">
        <f>'[1]Int 1 - Summary'!N10</f>
        <v>49</v>
      </c>
      <c r="O10" s="15">
        <f>'[1]Int 1 - Summary'!O10</f>
        <v>0</v>
      </c>
      <c r="P10" s="13">
        <f>'[1]Int 1 - Summary'!P10</f>
        <v>0</v>
      </c>
      <c r="Q10" s="14">
        <f>'[1]Int 1 - Summary'!Q10</f>
        <v>61</v>
      </c>
      <c r="R10" s="14">
        <f>'[1]Int 1 - Summary'!R10</f>
        <v>11</v>
      </c>
      <c r="S10" s="16">
        <f>'[1]Int 1 - Summary'!S10</f>
        <v>0</v>
      </c>
      <c r="AA10" s="39" t="str">
        <f t="shared" si="2"/>
        <v>05:00 PM</v>
      </c>
      <c r="AB10" s="13">
        <f t="shared" si="0"/>
        <v>2</v>
      </c>
      <c r="AC10" s="14">
        <f t="shared" si="1"/>
        <v>258</v>
      </c>
      <c r="AD10" s="14">
        <f t="shared" si="3"/>
        <v>49</v>
      </c>
      <c r="AE10" s="14">
        <f t="shared" si="4"/>
        <v>72</v>
      </c>
      <c r="AF10" s="16">
        <f t="shared" si="5"/>
        <v>381</v>
      </c>
    </row>
    <row r="11" spans="2:32" x14ac:dyDescent="0.3">
      <c r="B11" s="72"/>
      <c r="C11" s="12" t="str">
        <f>'[1]Int 1 - Summary'!C11</f>
        <v>05:15 PM</v>
      </c>
      <c r="D11" s="13">
        <f>'[1]Int 1 - Summary'!D11</f>
        <v>161</v>
      </c>
      <c r="E11" s="14">
        <f>'[1]Int 1 - Summary'!E11</f>
        <v>80</v>
      </c>
      <c r="F11" s="14">
        <f>'[1]Int 1 - Summary'!F11</f>
        <v>0</v>
      </c>
      <c r="G11" s="16">
        <f>'[1]Int 1 - Summary'!G11</f>
        <v>0</v>
      </c>
      <c r="H11" s="13">
        <f>'[1]Int 1 - Summary'!H11</f>
        <v>0</v>
      </c>
      <c r="I11" s="14">
        <f>'[1]Int 1 - Summary'!I11</f>
        <v>0</v>
      </c>
      <c r="J11" s="14">
        <f>'[1]Int 1 - Summary'!J11</f>
        <v>0</v>
      </c>
      <c r="K11" s="16">
        <f>'[1]Int 1 - Summary'!K11</f>
        <v>0</v>
      </c>
      <c r="L11" s="17">
        <f>'[1]Int 1 - Summary'!L11</f>
        <v>0</v>
      </c>
      <c r="M11" s="14">
        <f>'[1]Int 1 - Summary'!M11</f>
        <v>0</v>
      </c>
      <c r="N11" s="14">
        <f>'[1]Int 1 - Summary'!N11</f>
        <v>55</v>
      </c>
      <c r="O11" s="15">
        <f>'[1]Int 1 - Summary'!O11</f>
        <v>0</v>
      </c>
      <c r="P11" s="13">
        <f>'[1]Int 1 - Summary'!P11</f>
        <v>0</v>
      </c>
      <c r="Q11" s="14">
        <f>'[1]Int 1 - Summary'!Q11</f>
        <v>59</v>
      </c>
      <c r="R11" s="14">
        <f>'[1]Int 1 - Summary'!R11</f>
        <v>8</v>
      </c>
      <c r="S11" s="16">
        <f>'[1]Int 1 - Summary'!S11</f>
        <v>0</v>
      </c>
      <c r="AA11" s="39" t="str">
        <f t="shared" si="2"/>
        <v>05:15 PM</v>
      </c>
      <c r="AB11" s="13">
        <f t="shared" si="0"/>
        <v>0</v>
      </c>
      <c r="AC11" s="14">
        <f t="shared" si="1"/>
        <v>241</v>
      </c>
      <c r="AD11" s="14">
        <f t="shared" si="3"/>
        <v>55</v>
      </c>
      <c r="AE11" s="14">
        <f t="shared" si="4"/>
        <v>67</v>
      </c>
      <c r="AF11" s="16">
        <f t="shared" si="5"/>
        <v>363</v>
      </c>
    </row>
    <row r="12" spans="2:32" x14ac:dyDescent="0.3">
      <c r="B12" s="72"/>
      <c r="C12" s="12" t="str">
        <f>'[1]Int 1 - Summary'!C12</f>
        <v>05:30 PM</v>
      </c>
      <c r="D12" s="13">
        <f>'[1]Int 1 - Summary'!D12</f>
        <v>166</v>
      </c>
      <c r="E12" s="14">
        <f>'[1]Int 1 - Summary'!E12</f>
        <v>95</v>
      </c>
      <c r="F12" s="14">
        <f>'[1]Int 1 - Summary'!F12</f>
        <v>0</v>
      </c>
      <c r="G12" s="16">
        <f>'[1]Int 1 - Summary'!G12</f>
        <v>0</v>
      </c>
      <c r="H12" s="13">
        <f>'[1]Int 1 - Summary'!H12</f>
        <v>0</v>
      </c>
      <c r="I12" s="14">
        <f>'[1]Int 1 - Summary'!I12</f>
        <v>0</v>
      </c>
      <c r="J12" s="14">
        <f>'[1]Int 1 - Summary'!J12</f>
        <v>0</v>
      </c>
      <c r="K12" s="16">
        <f>'[1]Int 1 - Summary'!K12</f>
        <v>0</v>
      </c>
      <c r="L12" s="17">
        <f>'[1]Int 1 - Summary'!L12</f>
        <v>0</v>
      </c>
      <c r="M12" s="14">
        <f>'[1]Int 1 - Summary'!M12</f>
        <v>0</v>
      </c>
      <c r="N12" s="14">
        <f>'[1]Int 1 - Summary'!N12</f>
        <v>46</v>
      </c>
      <c r="O12" s="15">
        <f>'[1]Int 1 - Summary'!O12</f>
        <v>1</v>
      </c>
      <c r="P12" s="13">
        <f>'[1]Int 1 - Summary'!P12</f>
        <v>0</v>
      </c>
      <c r="Q12" s="14">
        <f>'[1]Int 1 - Summary'!Q12</f>
        <v>43</v>
      </c>
      <c r="R12" s="14">
        <f>'[1]Int 1 - Summary'!R12</f>
        <v>6</v>
      </c>
      <c r="S12" s="16">
        <f>'[1]Int 1 - Summary'!S12</f>
        <v>0</v>
      </c>
      <c r="AA12" s="39" t="str">
        <f t="shared" si="2"/>
        <v>05:30 PM</v>
      </c>
      <c r="AB12" s="13">
        <f t="shared" si="0"/>
        <v>0</v>
      </c>
      <c r="AC12" s="14">
        <f t="shared" si="1"/>
        <v>261</v>
      </c>
      <c r="AD12" s="14">
        <f t="shared" si="3"/>
        <v>47</v>
      </c>
      <c r="AE12" s="14">
        <f t="shared" si="4"/>
        <v>49</v>
      </c>
      <c r="AF12" s="16">
        <f t="shared" si="5"/>
        <v>357</v>
      </c>
    </row>
    <row r="13" spans="2:32" ht="15" thickBot="1" x14ac:dyDescent="0.35">
      <c r="B13" s="73"/>
      <c r="C13" s="18" t="str">
        <f>'[1]Int 1 - Summary'!C13</f>
        <v>05:45 PM</v>
      </c>
      <c r="D13" s="19">
        <f>'[1]Int 1 - Summary'!D13</f>
        <v>145</v>
      </c>
      <c r="E13" s="20">
        <f>'[1]Int 1 - Summary'!E13</f>
        <v>69</v>
      </c>
      <c r="F13" s="20">
        <f>'[1]Int 1 - Summary'!F13</f>
        <v>0</v>
      </c>
      <c r="G13" s="22">
        <f>'[1]Int 1 - Summary'!G13</f>
        <v>0</v>
      </c>
      <c r="H13" s="19">
        <f>'[1]Int 1 - Summary'!H13</f>
        <v>3</v>
      </c>
      <c r="I13" s="20">
        <f>'[1]Int 1 - Summary'!I13</f>
        <v>0</v>
      </c>
      <c r="J13" s="20">
        <f>'[1]Int 1 - Summary'!J13</f>
        <v>0</v>
      </c>
      <c r="K13" s="22">
        <f>'[1]Int 1 - Summary'!K13</f>
        <v>0</v>
      </c>
      <c r="L13" s="23">
        <f>'[1]Int 1 - Summary'!L13</f>
        <v>0</v>
      </c>
      <c r="M13" s="20">
        <f>'[1]Int 1 - Summary'!M13</f>
        <v>0</v>
      </c>
      <c r="N13" s="20">
        <f>'[1]Int 1 - Summary'!N13</f>
        <v>29</v>
      </c>
      <c r="O13" s="21">
        <f>'[1]Int 1 - Summary'!O13</f>
        <v>0</v>
      </c>
      <c r="P13" s="19">
        <f>'[1]Int 1 - Summary'!P13</f>
        <v>0</v>
      </c>
      <c r="Q13" s="20">
        <f>'[1]Int 1 - Summary'!Q13</f>
        <v>41</v>
      </c>
      <c r="R13" s="20">
        <f>'[1]Int 1 - Summary'!R13</f>
        <v>4</v>
      </c>
      <c r="S13" s="22">
        <f>'[1]Int 1 - Summary'!S13</f>
        <v>0</v>
      </c>
      <c r="AA13" s="41" t="str">
        <f t="shared" si="2"/>
        <v>05:45 PM</v>
      </c>
      <c r="AB13" s="19">
        <f t="shared" si="0"/>
        <v>3</v>
      </c>
      <c r="AC13" s="20">
        <f t="shared" si="1"/>
        <v>214</v>
      </c>
      <c r="AD13" s="20">
        <f t="shared" si="3"/>
        <v>29</v>
      </c>
      <c r="AE13" s="20">
        <f t="shared" si="4"/>
        <v>45</v>
      </c>
      <c r="AF13" s="22">
        <f t="shared" si="5"/>
        <v>291</v>
      </c>
    </row>
    <row r="14" spans="2:32" x14ac:dyDescent="0.3">
      <c r="B14" s="71" t="str">
        <f>'[1]Int 1 - Summary'!B14:B21</f>
        <v>Heavy Vehicles</v>
      </c>
      <c r="C14" s="24" t="str">
        <f>'[1]Int 1 - Summary'!C14</f>
        <v>04:00 PM</v>
      </c>
      <c r="D14" s="25">
        <f>'[1]Int 1 - Summary'!D14</f>
        <v>3</v>
      </c>
      <c r="E14" s="26">
        <f>'[1]Int 1 - Summary'!E14</f>
        <v>1</v>
      </c>
      <c r="F14" s="26">
        <f>'[1]Int 1 - Summary'!F14</f>
        <v>0</v>
      </c>
      <c r="G14" s="28">
        <f>'[1]Int 1 - Summary'!G14</f>
        <v>0</v>
      </c>
      <c r="H14" s="25">
        <f>'[1]Int 1 - Summary'!H14</f>
        <v>0</v>
      </c>
      <c r="I14" s="26">
        <f>'[1]Int 1 - Summary'!I14</f>
        <v>0</v>
      </c>
      <c r="J14" s="26">
        <f>'[1]Int 1 - Summary'!J14</f>
        <v>0</v>
      </c>
      <c r="K14" s="28">
        <f>'[1]Int 1 - Summary'!K14</f>
        <v>0</v>
      </c>
      <c r="L14" s="29">
        <f>'[1]Int 1 - Summary'!L14</f>
        <v>0</v>
      </c>
      <c r="M14" s="26">
        <f>'[1]Int 1 - Summary'!M14</f>
        <v>0</v>
      </c>
      <c r="N14" s="26">
        <f>'[1]Int 1 - Summary'!N14</f>
        <v>2</v>
      </c>
      <c r="O14" s="27">
        <f>'[1]Int 1 - Summary'!O14</f>
        <v>0</v>
      </c>
      <c r="P14" s="25">
        <f>'[1]Int 1 - Summary'!P14</f>
        <v>0</v>
      </c>
      <c r="Q14" s="26">
        <f>'[1]Int 1 - Summary'!Q14</f>
        <v>0</v>
      </c>
      <c r="R14" s="26">
        <f>'[1]Int 1 - Summary'!R14</f>
        <v>0</v>
      </c>
      <c r="S14" s="28">
        <f>'[1]Int 1 - Summary'!S14</f>
        <v>0</v>
      </c>
    </row>
    <row r="15" spans="2:32" x14ac:dyDescent="0.3">
      <c r="B15" s="72"/>
      <c r="C15" s="12" t="str">
        <f>'[1]Int 1 - Summary'!C15</f>
        <v>04:15 PM</v>
      </c>
      <c r="D15" s="13">
        <f>'[1]Int 1 - Summary'!D15</f>
        <v>1</v>
      </c>
      <c r="E15" s="14">
        <f>'[1]Int 1 - Summary'!E15</f>
        <v>0</v>
      </c>
      <c r="F15" s="14">
        <f>'[1]Int 1 - Summary'!F15</f>
        <v>0</v>
      </c>
      <c r="G15" s="31">
        <f>'[1]Int 1 - Summary'!G15</f>
        <v>0</v>
      </c>
      <c r="H15" s="13">
        <f>'[1]Int 1 - Summary'!H15</f>
        <v>0</v>
      </c>
      <c r="I15" s="14">
        <f>'[1]Int 1 - Summary'!I15</f>
        <v>0</v>
      </c>
      <c r="J15" s="14">
        <f>'[1]Int 1 - Summary'!J15</f>
        <v>0</v>
      </c>
      <c r="K15" s="31">
        <f>'[1]Int 1 - Summary'!K15</f>
        <v>0</v>
      </c>
      <c r="L15" s="17">
        <f>'[1]Int 1 - Summary'!L15</f>
        <v>0</v>
      </c>
      <c r="M15" s="14">
        <f>'[1]Int 1 - Summary'!M15</f>
        <v>0</v>
      </c>
      <c r="N15" s="14">
        <f>'[1]Int 1 - Summary'!N15</f>
        <v>3</v>
      </c>
      <c r="O15" s="30">
        <f>'[1]Int 1 - Summary'!O15</f>
        <v>0</v>
      </c>
      <c r="P15" s="13">
        <f>'[1]Int 1 - Summary'!P15</f>
        <v>0</v>
      </c>
      <c r="Q15" s="14">
        <f>'[1]Int 1 - Summary'!Q15</f>
        <v>2</v>
      </c>
      <c r="R15" s="14">
        <f>'[1]Int 1 - Summary'!R15</f>
        <v>0</v>
      </c>
      <c r="S15" s="31">
        <f>'[1]Int 1 - Summary'!S15</f>
        <v>0</v>
      </c>
    </row>
    <row r="16" spans="2:32" x14ac:dyDescent="0.3">
      <c r="B16" s="72"/>
      <c r="C16" s="12" t="str">
        <f>'[1]Int 1 - Summary'!C16</f>
        <v>04:30 PM</v>
      </c>
      <c r="D16" s="13">
        <f>'[1]Int 1 - Summary'!D16</f>
        <v>0</v>
      </c>
      <c r="E16" s="14">
        <f>'[1]Int 1 - Summary'!E16</f>
        <v>0</v>
      </c>
      <c r="F16" s="14">
        <f>'[1]Int 1 - Summary'!F16</f>
        <v>0</v>
      </c>
      <c r="G16" s="31">
        <f>'[1]Int 1 - Summary'!G16</f>
        <v>0</v>
      </c>
      <c r="H16" s="13">
        <f>'[1]Int 1 - Summary'!H16</f>
        <v>0</v>
      </c>
      <c r="I16" s="14">
        <f>'[1]Int 1 - Summary'!I16</f>
        <v>0</v>
      </c>
      <c r="J16" s="14">
        <f>'[1]Int 1 - Summary'!J16</f>
        <v>0</v>
      </c>
      <c r="K16" s="31">
        <f>'[1]Int 1 - Summary'!K16</f>
        <v>0</v>
      </c>
      <c r="L16" s="17">
        <f>'[1]Int 1 - Summary'!L16</f>
        <v>0</v>
      </c>
      <c r="M16" s="14">
        <f>'[1]Int 1 - Summary'!M16</f>
        <v>0</v>
      </c>
      <c r="N16" s="14">
        <f>'[1]Int 1 - Summary'!N16</f>
        <v>2</v>
      </c>
      <c r="O16" s="30">
        <f>'[1]Int 1 - Summary'!O16</f>
        <v>0</v>
      </c>
      <c r="P16" s="13">
        <f>'[1]Int 1 - Summary'!P16</f>
        <v>0</v>
      </c>
      <c r="Q16" s="14">
        <f>'[1]Int 1 - Summary'!Q16</f>
        <v>1</v>
      </c>
      <c r="R16" s="14">
        <f>'[1]Int 1 - Summary'!R16</f>
        <v>0</v>
      </c>
      <c r="S16" s="31">
        <f>'[1]Int 1 - Summary'!S16</f>
        <v>0</v>
      </c>
    </row>
    <row r="17" spans="2:36" x14ac:dyDescent="0.3">
      <c r="B17" s="72"/>
      <c r="C17" s="12" t="str">
        <f>'[1]Int 1 - Summary'!C17</f>
        <v>04:45 PM</v>
      </c>
      <c r="D17" s="13">
        <f>'[1]Int 1 - Summary'!D17</f>
        <v>1</v>
      </c>
      <c r="E17" s="14">
        <f>'[1]Int 1 - Summary'!E17</f>
        <v>0</v>
      </c>
      <c r="F17" s="14">
        <f>'[1]Int 1 - Summary'!F17</f>
        <v>0</v>
      </c>
      <c r="G17" s="31">
        <f>'[1]Int 1 - Summary'!G17</f>
        <v>0</v>
      </c>
      <c r="H17" s="13">
        <f>'[1]Int 1 - Summary'!H17</f>
        <v>0</v>
      </c>
      <c r="I17" s="14">
        <f>'[1]Int 1 - Summary'!I17</f>
        <v>0</v>
      </c>
      <c r="J17" s="14">
        <f>'[1]Int 1 - Summary'!J17</f>
        <v>0</v>
      </c>
      <c r="K17" s="31">
        <f>'[1]Int 1 - Summary'!K17</f>
        <v>0</v>
      </c>
      <c r="L17" s="17">
        <f>'[1]Int 1 - Summary'!L17</f>
        <v>0</v>
      </c>
      <c r="M17" s="14">
        <f>'[1]Int 1 - Summary'!M17</f>
        <v>0</v>
      </c>
      <c r="N17" s="14">
        <f>'[1]Int 1 - Summary'!N17</f>
        <v>2</v>
      </c>
      <c r="O17" s="30">
        <f>'[1]Int 1 - Summary'!O17</f>
        <v>0</v>
      </c>
      <c r="P17" s="13">
        <f>'[1]Int 1 - Summary'!P17</f>
        <v>0</v>
      </c>
      <c r="Q17" s="14">
        <f>'[1]Int 1 - Summary'!Q17</f>
        <v>0</v>
      </c>
      <c r="R17" s="14">
        <f>'[1]Int 1 - Summary'!R17</f>
        <v>0</v>
      </c>
      <c r="S17" s="31">
        <f>'[1]Int 1 - Summary'!S17</f>
        <v>0</v>
      </c>
    </row>
    <row r="18" spans="2:36" x14ac:dyDescent="0.3">
      <c r="B18" s="72"/>
      <c r="C18" s="12" t="str">
        <f>'[1]Int 1 - Summary'!C18</f>
        <v>05:00 PM</v>
      </c>
      <c r="D18" s="13">
        <f>'[1]Int 1 - Summary'!D18</f>
        <v>7</v>
      </c>
      <c r="E18" s="14">
        <f>'[1]Int 1 - Summary'!E18</f>
        <v>0</v>
      </c>
      <c r="F18" s="14">
        <f>'[1]Int 1 - Summary'!F18</f>
        <v>0</v>
      </c>
      <c r="G18" s="31">
        <f>'[1]Int 1 - Summary'!G18</f>
        <v>0</v>
      </c>
      <c r="H18" s="13">
        <f>'[1]Int 1 - Summary'!H18</f>
        <v>0</v>
      </c>
      <c r="I18" s="14">
        <f>'[1]Int 1 - Summary'!I18</f>
        <v>0</v>
      </c>
      <c r="J18" s="14">
        <f>'[1]Int 1 - Summary'!J18</f>
        <v>0</v>
      </c>
      <c r="K18" s="31">
        <f>'[1]Int 1 - Summary'!K18</f>
        <v>0</v>
      </c>
      <c r="L18" s="17">
        <f>'[1]Int 1 - Summary'!L18</f>
        <v>0</v>
      </c>
      <c r="M18" s="14">
        <f>'[1]Int 1 - Summary'!M18</f>
        <v>0</v>
      </c>
      <c r="N18" s="14">
        <f>'[1]Int 1 - Summary'!N18</f>
        <v>5</v>
      </c>
      <c r="O18" s="30">
        <f>'[1]Int 1 - Summary'!O18</f>
        <v>0</v>
      </c>
      <c r="P18" s="13">
        <f>'[1]Int 1 - Summary'!P18</f>
        <v>0</v>
      </c>
      <c r="Q18" s="14">
        <f>'[1]Int 1 - Summary'!Q18</f>
        <v>1</v>
      </c>
      <c r="R18" s="14">
        <f>'[1]Int 1 - Summary'!R18</f>
        <v>0</v>
      </c>
      <c r="S18" s="31">
        <f>'[1]Int 1 - Summary'!S18</f>
        <v>0</v>
      </c>
    </row>
    <row r="19" spans="2:36" x14ac:dyDescent="0.3">
      <c r="B19" s="72"/>
      <c r="C19" s="12" t="str">
        <f>'[1]Int 1 - Summary'!C19</f>
        <v>05:15 PM</v>
      </c>
      <c r="D19" s="13">
        <f>'[1]Int 1 - Summary'!D19</f>
        <v>3</v>
      </c>
      <c r="E19" s="14">
        <f>'[1]Int 1 - Summary'!E19</f>
        <v>0</v>
      </c>
      <c r="F19" s="14">
        <f>'[1]Int 1 - Summary'!F19</f>
        <v>0</v>
      </c>
      <c r="G19" s="31">
        <f>'[1]Int 1 - Summary'!G19</f>
        <v>0</v>
      </c>
      <c r="H19" s="13">
        <f>'[1]Int 1 - Summary'!H19</f>
        <v>0</v>
      </c>
      <c r="I19" s="14">
        <f>'[1]Int 1 - Summary'!I19</f>
        <v>0</v>
      </c>
      <c r="J19" s="14">
        <f>'[1]Int 1 - Summary'!J19</f>
        <v>0</v>
      </c>
      <c r="K19" s="31">
        <f>'[1]Int 1 - Summary'!K19</f>
        <v>0</v>
      </c>
      <c r="L19" s="17">
        <f>'[1]Int 1 - Summary'!L19</f>
        <v>0</v>
      </c>
      <c r="M19" s="14">
        <f>'[1]Int 1 - Summary'!M19</f>
        <v>0</v>
      </c>
      <c r="N19" s="14">
        <f>'[1]Int 1 - Summary'!N19</f>
        <v>1</v>
      </c>
      <c r="O19" s="30">
        <f>'[1]Int 1 - Summary'!O19</f>
        <v>0</v>
      </c>
      <c r="P19" s="13">
        <f>'[1]Int 1 - Summary'!P19</f>
        <v>0</v>
      </c>
      <c r="Q19" s="14">
        <f>'[1]Int 1 - Summary'!Q19</f>
        <v>0</v>
      </c>
      <c r="R19" s="14">
        <f>'[1]Int 1 - Summary'!R19</f>
        <v>0</v>
      </c>
      <c r="S19" s="31">
        <f>'[1]Int 1 - Summary'!S19</f>
        <v>0</v>
      </c>
    </row>
    <row r="20" spans="2:36" x14ac:dyDescent="0.3">
      <c r="B20" s="72"/>
      <c r="C20" s="12" t="str">
        <f>'[1]Int 1 - Summary'!C20</f>
        <v>05:30 PM</v>
      </c>
      <c r="D20" s="13">
        <f>'[1]Int 1 - Summary'!D20</f>
        <v>0</v>
      </c>
      <c r="E20" s="14">
        <f>'[1]Int 1 - Summary'!E20</f>
        <v>0</v>
      </c>
      <c r="F20" s="14">
        <f>'[1]Int 1 - Summary'!F20</f>
        <v>0</v>
      </c>
      <c r="G20" s="31">
        <f>'[1]Int 1 - Summary'!G20</f>
        <v>0</v>
      </c>
      <c r="H20" s="13">
        <f>'[1]Int 1 - Summary'!H20</f>
        <v>0</v>
      </c>
      <c r="I20" s="14">
        <f>'[1]Int 1 - Summary'!I20</f>
        <v>0</v>
      </c>
      <c r="J20" s="14">
        <f>'[1]Int 1 - Summary'!J20</f>
        <v>0</v>
      </c>
      <c r="K20" s="31">
        <f>'[1]Int 1 - Summary'!K20</f>
        <v>0</v>
      </c>
      <c r="L20" s="17">
        <f>'[1]Int 1 - Summary'!L20</f>
        <v>0</v>
      </c>
      <c r="M20" s="14">
        <f>'[1]Int 1 - Summary'!M20</f>
        <v>0</v>
      </c>
      <c r="N20" s="14">
        <f>'[1]Int 1 - Summary'!N20</f>
        <v>4</v>
      </c>
      <c r="O20" s="30">
        <f>'[1]Int 1 - Summary'!O20</f>
        <v>0</v>
      </c>
      <c r="P20" s="13">
        <f>'[1]Int 1 - Summary'!P20</f>
        <v>0</v>
      </c>
      <c r="Q20" s="14">
        <f>'[1]Int 1 - Summary'!Q20</f>
        <v>1</v>
      </c>
      <c r="R20" s="14">
        <f>'[1]Int 1 - Summary'!R20</f>
        <v>0</v>
      </c>
      <c r="S20" s="31">
        <f>'[1]Int 1 - Summary'!S20</f>
        <v>0</v>
      </c>
    </row>
    <row r="21" spans="2:36" ht="15" thickBot="1" x14ac:dyDescent="0.35">
      <c r="B21" s="73"/>
      <c r="C21" s="18" t="str">
        <f>'[1]Int 1 - Summary'!C21</f>
        <v>05:45 PM</v>
      </c>
      <c r="D21" s="19">
        <f>'[1]Int 1 - Summary'!D21</f>
        <v>4</v>
      </c>
      <c r="E21" s="20">
        <f>'[1]Int 1 - Summary'!E21</f>
        <v>2</v>
      </c>
      <c r="F21" s="20">
        <f>'[1]Int 1 - Summary'!F21</f>
        <v>0</v>
      </c>
      <c r="G21" s="33">
        <f>'[1]Int 1 - Summary'!G21</f>
        <v>0</v>
      </c>
      <c r="H21" s="19">
        <f>'[1]Int 1 - Summary'!H21</f>
        <v>0</v>
      </c>
      <c r="I21" s="20">
        <f>'[1]Int 1 - Summary'!I21</f>
        <v>0</v>
      </c>
      <c r="J21" s="20">
        <f>'[1]Int 1 - Summary'!J21</f>
        <v>0</v>
      </c>
      <c r="K21" s="33">
        <f>'[1]Int 1 - Summary'!K21</f>
        <v>0</v>
      </c>
      <c r="L21" s="23">
        <f>'[1]Int 1 - Summary'!L21</f>
        <v>0</v>
      </c>
      <c r="M21" s="20">
        <f>'[1]Int 1 - Summary'!M21</f>
        <v>0</v>
      </c>
      <c r="N21" s="20">
        <f>'[1]Int 1 - Summary'!N21</f>
        <v>1</v>
      </c>
      <c r="O21" s="32">
        <f>'[1]Int 1 - Summary'!O21</f>
        <v>0</v>
      </c>
      <c r="P21" s="19">
        <f>'[1]Int 1 - Summary'!P21</f>
        <v>0</v>
      </c>
      <c r="Q21" s="20">
        <f>'[1]Int 1 - Summary'!Q21</f>
        <v>1</v>
      </c>
      <c r="R21" s="20">
        <f>'[1]Int 1 - Summary'!R21</f>
        <v>0</v>
      </c>
      <c r="S21" s="33">
        <f>'[1]Int 1 - Summary'!S21</f>
        <v>0</v>
      </c>
    </row>
    <row r="22" spans="2:36" x14ac:dyDescent="0.3">
      <c r="AC22" s="34" t="s">
        <v>0</v>
      </c>
    </row>
    <row r="23" spans="2:36" ht="15" thickBot="1" x14ac:dyDescent="0.35"/>
    <row r="24" spans="2:36" ht="15" thickBot="1" x14ac:dyDescent="0.35">
      <c r="D24" s="55" t="str">
        <f>'[2]Int 2 - Summary'!$D$2:$S$2</f>
        <v>Intersection 2: Route 22 (County Rd) and Route 114 (South Street) - Blue Ledge Road</v>
      </c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7"/>
    </row>
    <row r="25" spans="2:36" x14ac:dyDescent="0.3">
      <c r="D25" s="74" t="str">
        <f>'[2]Int 2 - Summary'!$D$3:$G$3</f>
        <v>Route 22 (County Road)</v>
      </c>
      <c r="E25" s="62"/>
      <c r="F25" s="62"/>
      <c r="G25" s="63"/>
      <c r="H25" s="58">
        <f>'[2]Int 2 - Summary'!$H$3:$K$3</f>
        <v>0</v>
      </c>
      <c r="I25" s="59"/>
      <c r="J25" s="59"/>
      <c r="K25" s="60"/>
      <c r="L25" s="61">
        <f>'[2]Int 2 - Summary'!$L$3:$O$3</f>
        <v>0</v>
      </c>
      <c r="M25" s="62"/>
      <c r="N25" s="62"/>
      <c r="O25" s="63"/>
      <c r="P25" s="58">
        <f>'[2]Int 2 - Summary'!$P$3:$S$3</f>
        <v>0</v>
      </c>
      <c r="Q25" s="59"/>
      <c r="R25" s="59"/>
      <c r="S25" s="60"/>
      <c r="AB25" s="75" t="str">
        <f>D24</f>
        <v>Intersection 2: Route 22 (County Rd) and Route 114 (South Street) - Blue Ledge Road</v>
      </c>
      <c r="AC25" s="75"/>
      <c r="AD25" s="75"/>
      <c r="AE25" s="75"/>
      <c r="AF25" s="75"/>
    </row>
    <row r="26" spans="2:36" ht="15" thickBot="1" x14ac:dyDescent="0.35">
      <c r="D26" s="64" t="str">
        <f>'[2]Int 2 - Summary'!$D$4:$G$4</f>
        <v>Eastbound</v>
      </c>
      <c r="E26" s="65"/>
      <c r="F26" s="65"/>
      <c r="G26" s="68"/>
      <c r="H26" s="64">
        <f>'[2]Int 2 - Summary'!$H$4:$K$4</f>
        <v>0</v>
      </c>
      <c r="I26" s="65"/>
      <c r="J26" s="65"/>
      <c r="K26" s="66"/>
      <c r="L26" s="67">
        <f>'[2]Int 2 - Summary'!$L$4:$O$4</f>
        <v>0</v>
      </c>
      <c r="M26" s="65"/>
      <c r="N26" s="65"/>
      <c r="O26" s="68"/>
      <c r="P26" s="64">
        <f>'[2]Int 2 - Summary'!$P$4:$S$4</f>
        <v>0</v>
      </c>
      <c r="Q26" s="65"/>
      <c r="R26" s="65"/>
      <c r="S26" s="66"/>
      <c r="AB26" s="14" t="str">
        <f>D25</f>
        <v>Route 22 (County Road)</v>
      </c>
      <c r="AC26" s="14">
        <f>H25</f>
        <v>0</v>
      </c>
      <c r="AD26" s="14">
        <f>L25</f>
        <v>0</v>
      </c>
      <c r="AE26" s="14">
        <f>P25</f>
        <v>0</v>
      </c>
      <c r="AF26" s="14"/>
    </row>
    <row r="27" spans="2:36" ht="15" thickBot="1" x14ac:dyDescent="0.35">
      <c r="B27" s="69" t="str">
        <f>'[2]Int 2 - Summary'!$B$5:$C$5</f>
        <v>10/17/2018</v>
      </c>
      <c r="C27" s="70"/>
      <c r="D27" s="1" t="str">
        <f>'[2]Int 2 - Summary'!D5</f>
        <v>Left</v>
      </c>
      <c r="E27" s="2" t="str">
        <f>'[2]Int 2 - Summary'!E5</f>
        <v>Through</v>
      </c>
      <c r="F27" s="2" t="str">
        <f>'[2]Int 2 - Summary'!F5</f>
        <v>Right</v>
      </c>
      <c r="G27" s="3" t="str">
        <f>'[2]Int 2 - Summary'!G5</f>
        <v>Left</v>
      </c>
      <c r="H27" s="1" t="str">
        <f>'[2]Int 2 - Summary'!H5</f>
        <v>Through</v>
      </c>
      <c r="I27" s="2" t="str">
        <f>'[2]Int 2 - Summary'!I5</f>
        <v>Right</v>
      </c>
      <c r="J27" s="2" t="str">
        <f>'[2]Int 2 - Summary'!J5</f>
        <v>Left</v>
      </c>
      <c r="K27" s="4" t="str">
        <f>'[2]Int 2 - Summary'!K5</f>
        <v>Through</v>
      </c>
      <c r="L27" s="5" t="str">
        <f>'[2]Int 2 - Summary'!L5</f>
        <v>Right</v>
      </c>
      <c r="M27" s="2" t="str">
        <f>'[2]Int 2 - Summary'!M5</f>
        <v>Left</v>
      </c>
      <c r="N27" s="2" t="str">
        <f>'[2]Int 2 - Summary'!N5</f>
        <v>Through</v>
      </c>
      <c r="O27" s="3" t="str">
        <f>'[2]Int 2 - Summary'!O5</f>
        <v>Right</v>
      </c>
      <c r="P27" s="1">
        <f>'[2]Int 2 - Summary'!P5</f>
        <v>0</v>
      </c>
      <c r="Q27" s="2">
        <f>'[2]Int 2 - Summary'!Q5</f>
        <v>0</v>
      </c>
      <c r="R27" s="2">
        <f>'[2]Int 2 - Summary'!R5</f>
        <v>0</v>
      </c>
      <c r="S27" s="4">
        <f>'[2]Int 2 - Summary'!S5</f>
        <v>0</v>
      </c>
      <c r="AA27" s="35" t="str">
        <f>B27</f>
        <v>10/17/2018</v>
      </c>
      <c r="AB27" s="14" t="str">
        <f>D26</f>
        <v>Eastbound</v>
      </c>
      <c r="AC27" s="14">
        <f>H26</f>
        <v>0</v>
      </c>
      <c r="AD27" s="14">
        <f>L26</f>
        <v>0</v>
      </c>
      <c r="AE27" s="14">
        <f>P26</f>
        <v>0</v>
      </c>
      <c r="AF27" s="14" t="s">
        <v>1</v>
      </c>
    </row>
    <row r="28" spans="2:36" x14ac:dyDescent="0.3">
      <c r="B28" s="71" t="str">
        <f>'[2]Int 2 - Summary'!$B$6</f>
        <v>All Vehicles</v>
      </c>
      <c r="C28" s="6" t="str">
        <f>'[2]Int 2 - Summary'!C6</f>
        <v>04:00 PM</v>
      </c>
      <c r="D28" s="7">
        <f>'[2]Int 2 - Summary'!D6</f>
        <v>8</v>
      </c>
      <c r="E28" s="8">
        <f>'[2]Int 2 - Summary'!E6</f>
        <v>57</v>
      </c>
      <c r="F28" s="8">
        <f>'[2]Int 2 - Summary'!F6</f>
        <v>0</v>
      </c>
      <c r="G28" s="9">
        <f>'[2]Int 2 - Summary'!G6</f>
        <v>14</v>
      </c>
      <c r="H28" s="7">
        <f>'[2]Int 2 - Summary'!H6</f>
        <v>130</v>
      </c>
      <c r="I28" s="8">
        <f>'[2]Int 2 - Summary'!I6</f>
        <v>185</v>
      </c>
      <c r="J28" s="8">
        <f>'[2]Int 2 - Summary'!J6</f>
        <v>0</v>
      </c>
      <c r="K28" s="10">
        <f>'[2]Int 2 - Summary'!K6</f>
        <v>7</v>
      </c>
      <c r="L28" s="11">
        <f>'[2]Int 2 - Summary'!L6</f>
        <v>12</v>
      </c>
      <c r="M28" s="8">
        <f>'[2]Int 2 - Summary'!M6</f>
        <v>97</v>
      </c>
      <c r="N28" s="8">
        <f>'[2]Int 2 - Summary'!N6</f>
        <v>7</v>
      </c>
      <c r="O28" s="9">
        <f>'[2]Int 2 - Summary'!O6</f>
        <v>10</v>
      </c>
      <c r="P28" s="7">
        <f>'[2]Int 2 - Summary'!P6</f>
        <v>0</v>
      </c>
      <c r="Q28" s="8">
        <f>'[2]Int 2 - Summary'!Q6</f>
        <v>0</v>
      </c>
      <c r="R28" s="8">
        <f>'[2]Int 2 - Summary'!R6</f>
        <v>0</v>
      </c>
      <c r="S28" s="10">
        <f>'[2]Int 2 - Summary'!S6</f>
        <v>0</v>
      </c>
      <c r="AA28" s="35" t="str">
        <f>C28</f>
        <v>04:00 PM</v>
      </c>
      <c r="AB28" s="14">
        <f>SUM(D28:G28)</f>
        <v>79</v>
      </c>
      <c r="AC28" s="14">
        <f>SUM(H28:K28)</f>
        <v>322</v>
      </c>
      <c r="AD28" s="14">
        <f>SUM(L28:O28)</f>
        <v>126</v>
      </c>
      <c r="AE28" s="14">
        <f>SUM(P28:S28)</f>
        <v>0</v>
      </c>
      <c r="AF28" s="14">
        <f>SUM(AB28:AE28)</f>
        <v>527</v>
      </c>
    </row>
    <row r="29" spans="2:36" x14ac:dyDescent="0.3">
      <c r="B29" s="72"/>
      <c r="C29" s="12" t="str">
        <f>'[2]Int 2 - Summary'!C7</f>
        <v>04:15 PM</v>
      </c>
      <c r="D29" s="13">
        <f>'[2]Int 2 - Summary'!D7</f>
        <v>8</v>
      </c>
      <c r="E29" s="14">
        <f>'[2]Int 2 - Summary'!E7</f>
        <v>48</v>
      </c>
      <c r="F29" s="14">
        <f>'[2]Int 2 - Summary'!F7</f>
        <v>0</v>
      </c>
      <c r="G29" s="15">
        <f>'[2]Int 2 - Summary'!G7</f>
        <v>19</v>
      </c>
      <c r="H29" s="13">
        <f>'[2]Int 2 - Summary'!H7</f>
        <v>145</v>
      </c>
      <c r="I29" s="14">
        <f>'[2]Int 2 - Summary'!I7</f>
        <v>182</v>
      </c>
      <c r="J29" s="14">
        <f>'[2]Int 2 - Summary'!J7</f>
        <v>1</v>
      </c>
      <c r="K29" s="16">
        <f>'[2]Int 2 - Summary'!K7</f>
        <v>10</v>
      </c>
      <c r="L29" s="17">
        <f>'[2]Int 2 - Summary'!L7</f>
        <v>12</v>
      </c>
      <c r="M29" s="14">
        <f>'[2]Int 2 - Summary'!M7</f>
        <v>85</v>
      </c>
      <c r="N29" s="14">
        <f>'[2]Int 2 - Summary'!N7</f>
        <v>6</v>
      </c>
      <c r="O29" s="15">
        <f>'[2]Int 2 - Summary'!O7</f>
        <v>13</v>
      </c>
      <c r="P29" s="13">
        <f>'[2]Int 2 - Summary'!P7</f>
        <v>0</v>
      </c>
      <c r="Q29" s="14">
        <f>'[2]Int 2 - Summary'!Q7</f>
        <v>0</v>
      </c>
      <c r="R29" s="14">
        <f>'[2]Int 2 - Summary'!R7</f>
        <v>0</v>
      </c>
      <c r="S29" s="16">
        <f>'[2]Int 2 - Summary'!S7</f>
        <v>0</v>
      </c>
      <c r="AA29" s="35" t="str">
        <f t="shared" ref="AA29:AA35" si="6">C29</f>
        <v>04:15 PM</v>
      </c>
      <c r="AB29" s="14">
        <f t="shared" ref="AB29:AB35" si="7">SUM(D29:G29)</f>
        <v>75</v>
      </c>
      <c r="AC29" s="14">
        <f t="shared" ref="AC29:AC35" si="8">SUM(H29:K29)</f>
        <v>338</v>
      </c>
      <c r="AD29" s="14">
        <f t="shared" ref="AD29:AD35" si="9">SUM(L29:O29)</f>
        <v>116</v>
      </c>
      <c r="AE29" s="14">
        <f t="shared" ref="AE29:AE35" si="10">SUM(P29:S29)</f>
        <v>0</v>
      </c>
      <c r="AF29" s="14">
        <f t="shared" ref="AF29:AF35" si="11">SUM(AB29:AE29)</f>
        <v>529</v>
      </c>
    </row>
    <row r="30" spans="2:36" x14ac:dyDescent="0.3">
      <c r="B30" s="72"/>
      <c r="C30" s="12" t="str">
        <f>'[2]Int 2 - Summary'!C8</f>
        <v>04:30 PM</v>
      </c>
      <c r="D30" s="13">
        <f>'[2]Int 2 - Summary'!D8</f>
        <v>15</v>
      </c>
      <c r="E30" s="14">
        <f>'[2]Int 2 - Summary'!E8</f>
        <v>54</v>
      </c>
      <c r="F30" s="14">
        <f>'[2]Int 2 - Summary'!F8</f>
        <v>0</v>
      </c>
      <c r="G30" s="15">
        <f>'[2]Int 2 - Summary'!G8</f>
        <v>8</v>
      </c>
      <c r="H30" s="13">
        <f>'[2]Int 2 - Summary'!H8</f>
        <v>148</v>
      </c>
      <c r="I30" s="14">
        <f>'[2]Int 2 - Summary'!I8</f>
        <v>161</v>
      </c>
      <c r="J30" s="14">
        <f>'[2]Int 2 - Summary'!J8</f>
        <v>2</v>
      </c>
      <c r="K30" s="16">
        <f>'[2]Int 2 - Summary'!K8</f>
        <v>6</v>
      </c>
      <c r="L30" s="17">
        <f>'[2]Int 2 - Summary'!L8</f>
        <v>12</v>
      </c>
      <c r="M30" s="14">
        <f>'[2]Int 2 - Summary'!M8</f>
        <v>99</v>
      </c>
      <c r="N30" s="14">
        <f>'[2]Int 2 - Summary'!N8</f>
        <v>5</v>
      </c>
      <c r="O30" s="15">
        <f>'[2]Int 2 - Summary'!O8</f>
        <v>14</v>
      </c>
      <c r="P30" s="13">
        <f>'[2]Int 2 - Summary'!P8</f>
        <v>0</v>
      </c>
      <c r="Q30" s="14">
        <f>'[2]Int 2 - Summary'!Q8</f>
        <v>0</v>
      </c>
      <c r="R30" s="14">
        <f>'[2]Int 2 - Summary'!R8</f>
        <v>0</v>
      </c>
      <c r="S30" s="16">
        <f>'[2]Int 2 - Summary'!S8</f>
        <v>0</v>
      </c>
      <c r="AA30" s="35" t="str">
        <f t="shared" si="6"/>
        <v>04:30 PM</v>
      </c>
      <c r="AB30" s="14">
        <f t="shared" si="7"/>
        <v>77</v>
      </c>
      <c r="AC30" s="14">
        <f t="shared" si="8"/>
        <v>317</v>
      </c>
      <c r="AD30" s="14">
        <f t="shared" si="9"/>
        <v>130</v>
      </c>
      <c r="AE30" s="14">
        <f t="shared" si="10"/>
        <v>0</v>
      </c>
      <c r="AF30" s="14">
        <f t="shared" si="11"/>
        <v>524</v>
      </c>
    </row>
    <row r="31" spans="2:36" x14ac:dyDescent="0.3">
      <c r="B31" s="72"/>
      <c r="C31" s="12" t="str">
        <f>'[2]Int 2 - Summary'!C9</f>
        <v>04:45 PM</v>
      </c>
      <c r="D31" s="13">
        <f>'[2]Int 2 - Summary'!D9</f>
        <v>9</v>
      </c>
      <c r="E31" s="14">
        <f>'[2]Int 2 - Summary'!E9</f>
        <v>38</v>
      </c>
      <c r="F31" s="14">
        <f>'[2]Int 2 - Summary'!F9</f>
        <v>0</v>
      </c>
      <c r="G31" s="15">
        <f>'[2]Int 2 - Summary'!G9</f>
        <v>9</v>
      </c>
      <c r="H31" s="13">
        <f>'[2]Int 2 - Summary'!H9</f>
        <v>142</v>
      </c>
      <c r="I31" s="14">
        <f>'[2]Int 2 - Summary'!I9</f>
        <v>148</v>
      </c>
      <c r="J31" s="14">
        <f>'[2]Int 2 - Summary'!J9</f>
        <v>2</v>
      </c>
      <c r="K31" s="16">
        <f>'[2]Int 2 - Summary'!K9</f>
        <v>3</v>
      </c>
      <c r="L31" s="17">
        <f>'[2]Int 2 - Summary'!L9</f>
        <v>6</v>
      </c>
      <c r="M31" s="14">
        <f>'[2]Int 2 - Summary'!M9</f>
        <v>100</v>
      </c>
      <c r="N31" s="14">
        <f>'[2]Int 2 - Summary'!N9</f>
        <v>5</v>
      </c>
      <c r="O31" s="15">
        <f>'[2]Int 2 - Summary'!O9</f>
        <v>13</v>
      </c>
      <c r="P31" s="13">
        <f>'[2]Int 2 - Summary'!P9</f>
        <v>0</v>
      </c>
      <c r="Q31" s="14">
        <f>'[2]Int 2 - Summary'!Q9</f>
        <v>0</v>
      </c>
      <c r="R31" s="14">
        <f>'[2]Int 2 - Summary'!R9</f>
        <v>0</v>
      </c>
      <c r="S31" s="16">
        <f>'[2]Int 2 - Summary'!S9</f>
        <v>0</v>
      </c>
      <c r="AA31" s="35" t="str">
        <f t="shared" si="6"/>
        <v>04:45 PM</v>
      </c>
      <c r="AB31" s="14">
        <f t="shared" si="7"/>
        <v>56</v>
      </c>
      <c r="AC31" s="14">
        <f t="shared" si="8"/>
        <v>295</v>
      </c>
      <c r="AD31" s="14">
        <f t="shared" si="9"/>
        <v>124</v>
      </c>
      <c r="AE31" s="14">
        <f t="shared" si="10"/>
        <v>0</v>
      </c>
      <c r="AF31" s="14">
        <f t="shared" si="11"/>
        <v>475</v>
      </c>
    </row>
    <row r="32" spans="2:36" x14ac:dyDescent="0.3">
      <c r="B32" s="72"/>
      <c r="C32" s="12" t="str">
        <f>'[2]Int 2 - Summary'!C10</f>
        <v>05:00 PM</v>
      </c>
      <c r="D32" s="13">
        <f>'[2]Int 2 - Summary'!D10</f>
        <v>12</v>
      </c>
      <c r="E32" s="14">
        <f>'[2]Int 2 - Summary'!E10</f>
        <v>42</v>
      </c>
      <c r="F32" s="14">
        <f>'[2]Int 2 - Summary'!F10</f>
        <v>0</v>
      </c>
      <c r="G32" s="15">
        <f>'[2]Int 2 - Summary'!G10</f>
        <v>16</v>
      </c>
      <c r="H32" s="13">
        <f>'[2]Int 2 - Summary'!H10</f>
        <v>125</v>
      </c>
      <c r="I32" s="14">
        <f>'[2]Int 2 - Summary'!I10</f>
        <v>145</v>
      </c>
      <c r="J32" s="14">
        <f>'[2]Int 2 - Summary'!J10</f>
        <v>1</v>
      </c>
      <c r="K32" s="16">
        <f>'[2]Int 2 - Summary'!K10</f>
        <v>9</v>
      </c>
      <c r="L32" s="17">
        <f>'[2]Int 2 - Summary'!L10</f>
        <v>6</v>
      </c>
      <c r="M32" s="14">
        <f>'[2]Int 2 - Summary'!M10</f>
        <v>88</v>
      </c>
      <c r="N32" s="14">
        <f>'[2]Int 2 - Summary'!N10</f>
        <v>2</v>
      </c>
      <c r="O32" s="15">
        <f>'[2]Int 2 - Summary'!O10</f>
        <v>10</v>
      </c>
      <c r="P32" s="13">
        <f>'[2]Int 2 - Summary'!P10</f>
        <v>0</v>
      </c>
      <c r="Q32" s="14">
        <f>'[2]Int 2 - Summary'!Q10</f>
        <v>0</v>
      </c>
      <c r="R32" s="14">
        <f>'[2]Int 2 - Summary'!R10</f>
        <v>0</v>
      </c>
      <c r="S32" s="16">
        <f>'[2]Int 2 - Summary'!S10</f>
        <v>0</v>
      </c>
      <c r="AA32" s="35" t="str">
        <f t="shared" si="6"/>
        <v>05:00 PM</v>
      </c>
      <c r="AB32" s="14">
        <f t="shared" si="7"/>
        <v>70</v>
      </c>
      <c r="AC32" s="14">
        <f t="shared" si="8"/>
        <v>280</v>
      </c>
      <c r="AD32" s="14">
        <f t="shared" si="9"/>
        <v>106</v>
      </c>
      <c r="AE32" s="14">
        <f t="shared" si="10"/>
        <v>0</v>
      </c>
      <c r="AF32" s="14">
        <f t="shared" si="11"/>
        <v>456</v>
      </c>
      <c r="AJ32" t="s">
        <v>0</v>
      </c>
    </row>
    <row r="33" spans="2:32" x14ac:dyDescent="0.3">
      <c r="B33" s="72"/>
      <c r="C33" s="12" t="str">
        <f>'[2]Int 2 - Summary'!C11</f>
        <v>05:15 PM</v>
      </c>
      <c r="D33" s="13">
        <f>'[2]Int 2 - Summary'!D11</f>
        <v>15</v>
      </c>
      <c r="E33" s="14">
        <f>'[2]Int 2 - Summary'!E11</f>
        <v>47</v>
      </c>
      <c r="F33" s="14">
        <f>'[2]Int 2 - Summary'!F11</f>
        <v>0</v>
      </c>
      <c r="G33" s="15">
        <f>'[2]Int 2 - Summary'!G11</f>
        <v>21</v>
      </c>
      <c r="H33" s="13">
        <f>'[2]Int 2 - Summary'!H11</f>
        <v>149</v>
      </c>
      <c r="I33" s="14">
        <f>'[2]Int 2 - Summary'!I11</f>
        <v>169</v>
      </c>
      <c r="J33" s="14">
        <f>'[2]Int 2 - Summary'!J11</f>
        <v>3</v>
      </c>
      <c r="K33" s="16">
        <f>'[2]Int 2 - Summary'!K11</f>
        <v>13</v>
      </c>
      <c r="L33" s="17">
        <f>'[2]Int 2 - Summary'!L11</f>
        <v>9</v>
      </c>
      <c r="M33" s="14">
        <f>'[2]Int 2 - Summary'!M11</f>
        <v>86</v>
      </c>
      <c r="N33" s="14">
        <f>'[2]Int 2 - Summary'!N11</f>
        <v>9</v>
      </c>
      <c r="O33" s="15">
        <f>'[2]Int 2 - Summary'!O11</f>
        <v>14</v>
      </c>
      <c r="P33" s="13">
        <f>'[2]Int 2 - Summary'!P11</f>
        <v>0</v>
      </c>
      <c r="Q33" s="14">
        <f>'[2]Int 2 - Summary'!Q11</f>
        <v>0</v>
      </c>
      <c r="R33" s="14">
        <f>'[2]Int 2 - Summary'!R11</f>
        <v>0</v>
      </c>
      <c r="S33" s="16">
        <f>'[2]Int 2 - Summary'!S11</f>
        <v>0</v>
      </c>
      <c r="AA33" s="35" t="str">
        <f t="shared" si="6"/>
        <v>05:15 PM</v>
      </c>
      <c r="AB33" s="14">
        <f t="shared" si="7"/>
        <v>83</v>
      </c>
      <c r="AC33" s="14">
        <f t="shared" si="8"/>
        <v>334</v>
      </c>
      <c r="AD33" s="14">
        <f t="shared" si="9"/>
        <v>118</v>
      </c>
      <c r="AE33" s="14">
        <f t="shared" si="10"/>
        <v>0</v>
      </c>
      <c r="AF33" s="14">
        <f t="shared" si="11"/>
        <v>535</v>
      </c>
    </row>
    <row r="34" spans="2:32" x14ac:dyDescent="0.3">
      <c r="B34" s="72"/>
      <c r="C34" s="12" t="str">
        <f>'[2]Int 2 - Summary'!C12</f>
        <v>05:30 PM</v>
      </c>
      <c r="D34" s="13">
        <f>'[2]Int 2 - Summary'!D12</f>
        <v>6</v>
      </c>
      <c r="E34" s="14">
        <f>'[2]Int 2 - Summary'!E12</f>
        <v>48</v>
      </c>
      <c r="F34" s="14">
        <f>'[2]Int 2 - Summary'!F12</f>
        <v>0</v>
      </c>
      <c r="G34" s="15">
        <f>'[2]Int 2 - Summary'!G12</f>
        <v>17</v>
      </c>
      <c r="H34" s="13">
        <f>'[2]Int 2 - Summary'!H12</f>
        <v>125</v>
      </c>
      <c r="I34" s="14">
        <f>'[2]Int 2 - Summary'!I12</f>
        <v>178</v>
      </c>
      <c r="J34" s="14">
        <f>'[2]Int 2 - Summary'!J12</f>
        <v>0</v>
      </c>
      <c r="K34" s="16">
        <f>'[2]Int 2 - Summary'!K12</f>
        <v>7</v>
      </c>
      <c r="L34" s="17">
        <f>'[2]Int 2 - Summary'!L12</f>
        <v>7</v>
      </c>
      <c r="M34" s="14">
        <f>'[2]Int 2 - Summary'!M12</f>
        <v>94</v>
      </c>
      <c r="N34" s="14">
        <f>'[2]Int 2 - Summary'!N12</f>
        <v>3</v>
      </c>
      <c r="O34" s="15">
        <f>'[2]Int 2 - Summary'!O12</f>
        <v>15</v>
      </c>
      <c r="P34" s="13">
        <f>'[2]Int 2 - Summary'!P12</f>
        <v>0</v>
      </c>
      <c r="Q34" s="14">
        <f>'[2]Int 2 - Summary'!Q12</f>
        <v>0</v>
      </c>
      <c r="R34" s="14">
        <f>'[2]Int 2 - Summary'!R12</f>
        <v>0</v>
      </c>
      <c r="S34" s="16">
        <f>'[2]Int 2 - Summary'!S12</f>
        <v>0</v>
      </c>
      <c r="AA34" s="35" t="str">
        <f t="shared" si="6"/>
        <v>05:30 PM</v>
      </c>
      <c r="AB34" s="14">
        <f t="shared" si="7"/>
        <v>71</v>
      </c>
      <c r="AC34" s="14">
        <f t="shared" si="8"/>
        <v>310</v>
      </c>
      <c r="AD34" s="14">
        <f t="shared" si="9"/>
        <v>119</v>
      </c>
      <c r="AE34" s="14">
        <f t="shared" si="10"/>
        <v>0</v>
      </c>
      <c r="AF34" s="14">
        <f t="shared" si="11"/>
        <v>500</v>
      </c>
    </row>
    <row r="35" spans="2:32" ht="15" thickBot="1" x14ac:dyDescent="0.35">
      <c r="B35" s="73"/>
      <c r="C35" s="18" t="str">
        <f>'[2]Int 2 - Summary'!C13</f>
        <v>05:45 PM</v>
      </c>
      <c r="D35" s="19">
        <f>'[2]Int 2 - Summary'!D13</f>
        <v>7</v>
      </c>
      <c r="E35" s="20">
        <f>'[2]Int 2 - Summary'!E13</f>
        <v>32</v>
      </c>
      <c r="F35" s="20">
        <f>'[2]Int 2 - Summary'!F13</f>
        <v>0</v>
      </c>
      <c r="G35" s="21">
        <f>'[2]Int 2 - Summary'!G13</f>
        <v>21</v>
      </c>
      <c r="H35" s="19">
        <f>'[2]Int 2 - Summary'!H13</f>
        <v>131</v>
      </c>
      <c r="I35" s="20">
        <f>'[2]Int 2 - Summary'!I13</f>
        <v>168</v>
      </c>
      <c r="J35" s="20">
        <f>'[2]Int 2 - Summary'!J13</f>
        <v>7</v>
      </c>
      <c r="K35" s="22">
        <f>'[2]Int 2 - Summary'!K13</f>
        <v>16</v>
      </c>
      <c r="L35" s="23">
        <f>'[2]Int 2 - Summary'!L13</f>
        <v>6</v>
      </c>
      <c r="M35" s="20">
        <f>'[2]Int 2 - Summary'!M13</f>
        <v>83</v>
      </c>
      <c r="N35" s="20">
        <f>'[2]Int 2 - Summary'!N13</f>
        <v>6</v>
      </c>
      <c r="O35" s="21">
        <f>'[2]Int 2 - Summary'!O13</f>
        <v>11</v>
      </c>
      <c r="P35" s="19">
        <f>'[2]Int 2 - Summary'!P13</f>
        <v>0</v>
      </c>
      <c r="Q35" s="20">
        <f>'[2]Int 2 - Summary'!Q13</f>
        <v>0</v>
      </c>
      <c r="R35" s="20">
        <f>'[2]Int 2 - Summary'!R13</f>
        <v>0</v>
      </c>
      <c r="S35" s="22">
        <f>'[2]Int 2 - Summary'!S13</f>
        <v>0</v>
      </c>
      <c r="AA35" s="35" t="str">
        <f t="shared" si="6"/>
        <v>05:45 PM</v>
      </c>
      <c r="AB35" s="14">
        <f t="shared" si="7"/>
        <v>60</v>
      </c>
      <c r="AC35" s="14">
        <f t="shared" si="8"/>
        <v>322</v>
      </c>
      <c r="AD35" s="14">
        <f t="shared" si="9"/>
        <v>106</v>
      </c>
      <c r="AE35" s="14">
        <f t="shared" si="10"/>
        <v>0</v>
      </c>
      <c r="AF35" s="14">
        <f t="shared" si="11"/>
        <v>488</v>
      </c>
    </row>
    <row r="36" spans="2:32" x14ac:dyDescent="0.3">
      <c r="B36" s="71" t="str">
        <f>'[2]Int 2 - Summary'!$B$14</f>
        <v>1% Growth to 2019</v>
      </c>
      <c r="C36" s="24" t="str">
        <f>'[2]Int 2 - Summary'!C14</f>
        <v>04:00 PM</v>
      </c>
      <c r="D36" s="25">
        <f>'[2]Int 2 - Summary'!D14</f>
        <v>41</v>
      </c>
      <c r="E36" s="26">
        <f>'[2]Int 2 - Summary'!E14</f>
        <v>199</v>
      </c>
      <c r="F36" s="26">
        <f>'[2]Int 2 - Summary'!F14</f>
        <v>0</v>
      </c>
      <c r="G36" s="27">
        <f>'[2]Int 2 - Summary'!G14</f>
        <v>51</v>
      </c>
      <c r="H36" s="25">
        <f>'[2]Int 2 - Summary'!H14</f>
        <v>571</v>
      </c>
      <c r="I36" s="26">
        <f>'[2]Int 2 - Summary'!I14</f>
        <v>683</v>
      </c>
      <c r="J36" s="26">
        <f>'[2]Int 2 - Summary'!J14</f>
        <v>6</v>
      </c>
      <c r="K36" s="28">
        <f>'[2]Int 2 - Summary'!K14</f>
        <v>27</v>
      </c>
      <c r="L36" s="29">
        <f>'[2]Int 2 - Summary'!L14</f>
        <v>43</v>
      </c>
      <c r="M36" s="26">
        <f>'[2]Int 2 - Summary'!M14</f>
        <v>385</v>
      </c>
      <c r="N36" s="26">
        <f>'[2]Int 2 - Summary'!N14</f>
        <v>24</v>
      </c>
      <c r="O36" s="27">
        <f>'[2]Int 2 - Summary'!O14</f>
        <v>51</v>
      </c>
      <c r="P36" s="25">
        <f>'[2]Int 2 - Summary'!P14</f>
        <v>0</v>
      </c>
      <c r="Q36" s="26">
        <f>'[2]Int 2 - Summary'!Q14</f>
        <v>0</v>
      </c>
      <c r="R36" s="26">
        <f>'[2]Int 2 - Summary'!R14</f>
        <v>0</v>
      </c>
      <c r="S36" s="28">
        <f>'[2]Int 2 - Summary'!S14</f>
        <v>0</v>
      </c>
    </row>
    <row r="37" spans="2:32" x14ac:dyDescent="0.3">
      <c r="B37" s="72"/>
      <c r="C37" s="12" t="str">
        <f>'[2]Int 2 - Summary'!C15</f>
        <v>05:00 PM</v>
      </c>
      <c r="D37" s="13">
        <f>'[2]Int 2 - Summary'!D15</f>
        <v>41</v>
      </c>
      <c r="E37" s="14">
        <f>'[2]Int 2 - Summary'!E15</f>
        <v>171</v>
      </c>
      <c r="F37" s="14">
        <f>'[2]Int 2 - Summary'!F15</f>
        <v>0</v>
      </c>
      <c r="G37" s="30">
        <f>'[2]Int 2 - Summary'!G15</f>
        <v>76</v>
      </c>
      <c r="H37" s="13">
        <f>'[2]Int 2 - Summary'!H15</f>
        <v>536</v>
      </c>
      <c r="I37" s="14">
        <f>'[2]Int 2 - Summary'!I15</f>
        <v>667</v>
      </c>
      <c r="J37" s="14">
        <f>'[2]Int 2 - Summary'!J15</f>
        <v>12</v>
      </c>
      <c r="K37" s="31">
        <f>'[2]Int 2 - Summary'!K15</f>
        <v>46</v>
      </c>
      <c r="L37" s="17">
        <f>'[2]Int 2 - Summary'!L15</f>
        <v>29</v>
      </c>
      <c r="M37" s="14">
        <f>'[2]Int 2 - Summary'!M15</f>
        <v>355</v>
      </c>
      <c r="N37" s="14">
        <f>'[2]Int 2 - Summary'!N15</f>
        <v>21</v>
      </c>
      <c r="O37" s="30">
        <f>'[2]Int 2 - Summary'!O15</f>
        <v>51</v>
      </c>
      <c r="P37" s="13">
        <f>'[2]Int 2 - Summary'!P15</f>
        <v>0</v>
      </c>
      <c r="Q37" s="14">
        <f>'[2]Int 2 - Summary'!Q15</f>
        <v>0</v>
      </c>
      <c r="R37" s="14">
        <f>'[2]Int 2 - Summary'!R15</f>
        <v>0</v>
      </c>
      <c r="S37" s="31">
        <f>'[2]Int 2 - Summary'!S15</f>
        <v>0</v>
      </c>
    </row>
    <row r="38" spans="2:32" x14ac:dyDescent="0.3">
      <c r="B38" s="72"/>
      <c r="C38" s="12" t="str">
        <f>'[2]Int 2 - Summary'!C16</f>
        <v>04:00 PM</v>
      </c>
      <c r="D38" s="13">
        <f>'[2]Int 2 - Summary'!D16</f>
        <v>867</v>
      </c>
      <c r="E38" s="14">
        <f>'[2]Int 2 - Summary'!E16</f>
        <v>0</v>
      </c>
      <c r="F38" s="14">
        <f>'[2]Int 2 - Summary'!F16</f>
        <v>0</v>
      </c>
      <c r="G38" s="30">
        <f>'[2]Int 2 - Summary'!G16</f>
        <v>1652</v>
      </c>
      <c r="H38" s="13">
        <f>'[2]Int 2 - Summary'!H16</f>
        <v>0</v>
      </c>
      <c r="I38" s="14">
        <f>'[2]Int 2 - Summary'!I16</f>
        <v>0</v>
      </c>
      <c r="J38" s="14">
        <f>'[2]Int 2 - Summary'!J16</f>
        <v>74</v>
      </c>
      <c r="K38" s="31">
        <f>'[2]Int 2 - Summary'!K16</f>
        <v>0</v>
      </c>
      <c r="L38" s="17">
        <f>'[2]Int 2 - Summary'!L16</f>
        <v>0</v>
      </c>
      <c r="M38" s="14">
        <f>'[2]Int 2 - Summary'!M16</f>
        <v>1022</v>
      </c>
      <c r="N38" s="14">
        <f>'[2]Int 2 - Summary'!N16</f>
        <v>0</v>
      </c>
      <c r="O38" s="30">
        <f>'[2]Int 2 - Summary'!O16</f>
        <v>0</v>
      </c>
      <c r="P38" s="13">
        <f>'[2]Int 2 - Summary'!P16</f>
        <v>0</v>
      </c>
      <c r="Q38" s="14">
        <f>'[2]Int 2 - Summary'!Q16</f>
        <v>0</v>
      </c>
      <c r="R38" s="14">
        <f>'[2]Int 2 - Summary'!R16</f>
        <v>0</v>
      </c>
      <c r="S38" s="31">
        <f>'[2]Int 2 - Summary'!S16</f>
        <v>0</v>
      </c>
    </row>
    <row r="39" spans="2:32" x14ac:dyDescent="0.3">
      <c r="B39" s="72"/>
      <c r="C39" s="12" t="str">
        <f>'[2]Int 2 - Summary'!C17</f>
        <v>05:00 PM</v>
      </c>
      <c r="D39" s="13">
        <f>'[2]Int 2 - Summary'!D17</f>
        <v>815</v>
      </c>
      <c r="E39" s="14">
        <f>'[2]Int 2 - Summary'!E17</f>
        <v>0</v>
      </c>
      <c r="F39" s="14">
        <f>'[2]Int 2 - Summary'!F17</f>
        <v>0</v>
      </c>
      <c r="G39" s="30">
        <f>'[2]Int 2 - Summary'!G17</f>
        <v>1695</v>
      </c>
      <c r="H39" s="13">
        <f>'[2]Int 2 - Summary'!H17</f>
        <v>0</v>
      </c>
      <c r="I39" s="14">
        <f>'[2]Int 2 - Summary'!I17</f>
        <v>0</v>
      </c>
      <c r="J39" s="14">
        <f>'[2]Int 2 - Summary'!J17</f>
        <v>80</v>
      </c>
      <c r="K39" s="31">
        <f>'[2]Int 2 - Summary'!K17</f>
        <v>0</v>
      </c>
      <c r="L39" s="17">
        <f>'[2]Int 2 - Summary'!L17</f>
        <v>0</v>
      </c>
      <c r="M39" s="14">
        <f>'[2]Int 2 - Summary'!M17</f>
        <v>1130</v>
      </c>
      <c r="N39" s="14">
        <f>'[2]Int 2 - Summary'!N17</f>
        <v>0</v>
      </c>
      <c r="O39" s="30">
        <f>'[2]Int 2 - Summary'!O17</f>
        <v>0</v>
      </c>
      <c r="P39" s="13">
        <f>'[2]Int 2 - Summary'!P17</f>
        <v>0</v>
      </c>
      <c r="Q39" s="14">
        <f>'[2]Int 2 - Summary'!Q17</f>
        <v>0</v>
      </c>
      <c r="R39" s="14">
        <f>'[2]Int 2 - Summary'!R17</f>
        <v>0</v>
      </c>
      <c r="S39" s="31">
        <f>'[2]Int 2 - Summary'!S17</f>
        <v>0</v>
      </c>
    </row>
    <row r="40" spans="2:32" x14ac:dyDescent="0.3">
      <c r="B40" s="72"/>
      <c r="C40" s="12" t="str">
        <f>'[2]Int 2 - Summary'!C18</f>
        <v>04:00 PM</v>
      </c>
      <c r="D40" s="13">
        <f>'[2]Int 2 - Summary'!D18</f>
        <v>728</v>
      </c>
      <c r="E40" s="14">
        <f>'[2]Int 2 - Summary'!E18</f>
        <v>0</v>
      </c>
      <c r="F40" s="14">
        <f>'[2]Int 2 - Summary'!F18</f>
        <v>0</v>
      </c>
      <c r="G40" s="30">
        <f>'[2]Int 2 - Summary'!G18</f>
        <v>1432</v>
      </c>
      <c r="H40" s="13">
        <f>'[2]Int 2 - Summary'!H18</f>
        <v>0</v>
      </c>
      <c r="I40" s="14">
        <f>'[2]Int 2 - Summary'!I18</f>
        <v>0</v>
      </c>
      <c r="J40" s="14">
        <f>'[2]Int 2 - Summary'!J18</f>
        <v>62</v>
      </c>
      <c r="K40" s="31">
        <f>'[2]Int 2 - Summary'!K18</f>
        <v>0</v>
      </c>
      <c r="L40" s="17">
        <f>'[2]Int 2 - Summary'!L18</f>
        <v>0</v>
      </c>
      <c r="M40" s="14">
        <f>'[2]Int 2 - Summary'!M18</f>
        <v>842</v>
      </c>
      <c r="N40" s="14">
        <f>'[2]Int 2 - Summary'!N18</f>
        <v>0</v>
      </c>
      <c r="O40" s="30">
        <f>'[2]Int 2 - Summary'!O18</f>
        <v>0</v>
      </c>
      <c r="P40" s="13">
        <f>'[2]Int 2 - Summary'!P18</f>
        <v>0</v>
      </c>
      <c r="Q40" s="14">
        <f>'[2]Int 2 - Summary'!Q18</f>
        <v>0</v>
      </c>
      <c r="R40" s="14">
        <f>'[2]Int 2 - Summary'!R18</f>
        <v>0</v>
      </c>
      <c r="S40" s="31">
        <f>'[2]Int 2 - Summary'!S18</f>
        <v>0</v>
      </c>
    </row>
    <row r="41" spans="2:32" x14ac:dyDescent="0.3">
      <c r="B41" s="72"/>
      <c r="C41" s="12" t="str">
        <f>'[2]Int 2 - Summary'!C19</f>
        <v>05:00 PM</v>
      </c>
      <c r="D41" s="13">
        <f>'[2]Int 2 - Summary'!D19</f>
        <v>676</v>
      </c>
      <c r="E41" s="14">
        <f>'[2]Int 2 - Summary'!E19</f>
        <v>0</v>
      </c>
      <c r="F41" s="14">
        <f>'[2]Int 2 - Summary'!F19</f>
        <v>0</v>
      </c>
      <c r="G41" s="30">
        <f>'[2]Int 2 - Summary'!G19</f>
        <v>1510</v>
      </c>
      <c r="H41" s="13">
        <f>'[2]Int 2 - Summary'!H19</f>
        <v>0</v>
      </c>
      <c r="I41" s="14">
        <f>'[2]Int 2 - Summary'!I19</f>
        <v>0</v>
      </c>
      <c r="J41" s="14">
        <f>'[2]Int 2 - Summary'!J19</f>
        <v>83</v>
      </c>
      <c r="K41" s="31">
        <f>'[2]Int 2 - Summary'!K19</f>
        <v>0</v>
      </c>
      <c r="L41" s="17">
        <f>'[2]Int 2 - Summary'!L19</f>
        <v>0</v>
      </c>
      <c r="M41" s="14">
        <f>'[2]Int 2 - Summary'!M19</f>
        <v>1016</v>
      </c>
      <c r="N41" s="14">
        <f>'[2]Int 2 - Summary'!N19</f>
        <v>0</v>
      </c>
      <c r="O41" s="30">
        <f>'[2]Int 2 - Summary'!O19</f>
        <v>0</v>
      </c>
      <c r="P41" s="13">
        <f>'[2]Int 2 - Summary'!P19</f>
        <v>0</v>
      </c>
      <c r="Q41" s="14">
        <f>'[2]Int 2 - Summary'!Q19</f>
        <v>0</v>
      </c>
      <c r="R41" s="14">
        <f>'[2]Int 2 - Summary'!R19</f>
        <v>0</v>
      </c>
      <c r="S41" s="31">
        <f>'[2]Int 2 - Summary'!S19</f>
        <v>0</v>
      </c>
    </row>
    <row r="42" spans="2:32" x14ac:dyDescent="0.3">
      <c r="B42" s="72"/>
      <c r="C42" s="12" t="str">
        <f>'[2]Int 2 - Summary'!C20</f>
        <v>04:00 PM</v>
      </c>
      <c r="D42" s="13">
        <f>'[2]Int 2 - Summary'!D20</f>
        <v>0.83967704728950399</v>
      </c>
      <c r="E42" s="14">
        <f>'[2]Int 2 - Summary'!E20</f>
        <v>0</v>
      </c>
      <c r="F42" s="14">
        <f>'[2]Int 2 - Summary'!F20</f>
        <v>0</v>
      </c>
      <c r="G42" s="30">
        <f>'[2]Int 2 - Summary'!G20</f>
        <v>0.86682808716707027</v>
      </c>
      <c r="H42" s="13">
        <f>'[2]Int 2 - Summary'!H20</f>
        <v>0</v>
      </c>
      <c r="I42" s="14">
        <f>'[2]Int 2 - Summary'!I20</f>
        <v>0</v>
      </c>
      <c r="J42" s="14">
        <f>'[2]Int 2 - Summary'!J20</f>
        <v>0.83783783783783783</v>
      </c>
      <c r="K42" s="31">
        <f>'[2]Int 2 - Summary'!K20</f>
        <v>0</v>
      </c>
      <c r="L42" s="17">
        <f>'[2]Int 2 - Summary'!L20</f>
        <v>0</v>
      </c>
      <c r="M42" s="14">
        <f>'[2]Int 2 - Summary'!M20</f>
        <v>0.82387475538160471</v>
      </c>
      <c r="N42" s="14">
        <f>'[2]Int 2 - Summary'!N20</f>
        <v>0</v>
      </c>
      <c r="O42" s="30">
        <f>'[2]Int 2 - Summary'!O20</f>
        <v>0</v>
      </c>
      <c r="P42" s="13">
        <f>'[2]Int 2 - Summary'!P20</f>
        <v>0</v>
      </c>
      <c r="Q42" s="14">
        <f>'[2]Int 2 - Summary'!Q20</f>
        <v>0</v>
      </c>
      <c r="R42" s="14">
        <f>'[2]Int 2 - Summary'!R20</f>
        <v>0</v>
      </c>
      <c r="S42" s="31">
        <f>'[2]Int 2 - Summary'!S20</f>
        <v>0</v>
      </c>
    </row>
    <row r="43" spans="2:32" ht="15" thickBot="1" x14ac:dyDescent="0.35">
      <c r="B43" s="73"/>
      <c r="C43" s="18" t="str">
        <f>'[2]Int 2 - Summary'!C21</f>
        <v>05:00 PM</v>
      </c>
      <c r="D43" s="19">
        <f>'[2]Int 2 - Summary'!D21</f>
        <v>0.82944785276073618</v>
      </c>
      <c r="E43" s="20">
        <f>'[2]Int 2 - Summary'!E21</f>
        <v>0</v>
      </c>
      <c r="F43" s="20">
        <f>'[2]Int 2 - Summary'!F21</f>
        <v>0</v>
      </c>
      <c r="G43" s="32">
        <f>'[2]Int 2 - Summary'!G21</f>
        <v>0.89085545722713866</v>
      </c>
      <c r="H43" s="19">
        <f>'[2]Int 2 - Summary'!H21</f>
        <v>0</v>
      </c>
      <c r="I43" s="20">
        <f>'[2]Int 2 - Summary'!I21</f>
        <v>0</v>
      </c>
      <c r="J43" s="20">
        <f>'[2]Int 2 - Summary'!J21</f>
        <v>1.0375000000000001</v>
      </c>
      <c r="K43" s="33">
        <f>'[2]Int 2 - Summary'!K21</f>
        <v>0</v>
      </c>
      <c r="L43" s="23">
        <f>'[2]Int 2 - Summary'!L21</f>
        <v>0</v>
      </c>
      <c r="M43" s="20">
        <f>'[2]Int 2 - Summary'!M21</f>
        <v>0.89911504424778765</v>
      </c>
      <c r="N43" s="20">
        <f>'[2]Int 2 - Summary'!N21</f>
        <v>0</v>
      </c>
      <c r="O43" s="32">
        <f>'[2]Int 2 - Summary'!O21</f>
        <v>0</v>
      </c>
      <c r="P43" s="19">
        <f>'[2]Int 2 - Summary'!P21</f>
        <v>0</v>
      </c>
      <c r="Q43" s="20">
        <f>'[2]Int 2 - Summary'!Q21</f>
        <v>0</v>
      </c>
      <c r="R43" s="20">
        <f>'[2]Int 2 - Summary'!R21</f>
        <v>0</v>
      </c>
      <c r="S43" s="33">
        <f>'[2]Int 2 - Summary'!S21</f>
        <v>0</v>
      </c>
    </row>
    <row r="45" spans="2:32" ht="15" thickBot="1" x14ac:dyDescent="0.35"/>
    <row r="46" spans="2:32" ht="15" thickBot="1" x14ac:dyDescent="0.35">
      <c r="D46" s="55" t="str">
        <f>'[3]Int 3 - Summary'!$D$2:$S$2</f>
        <v>Intersection 3: Route 22 (County Road) and Burnham Road</v>
      </c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7"/>
    </row>
    <row r="47" spans="2:32" x14ac:dyDescent="0.3">
      <c r="D47" s="74" t="str">
        <f>'[3]Int 3 - Summary'!$D$3:$G$3</f>
        <v>Route 22 (County Road)</v>
      </c>
      <c r="E47" s="62"/>
      <c r="F47" s="62"/>
      <c r="G47" s="63"/>
      <c r="H47" s="58" t="str">
        <f>'[3]Int 3 - Summary'!$H$3:$K$3</f>
        <v>Route 22 (County Road)</v>
      </c>
      <c r="I47" s="59"/>
      <c r="J47" s="59"/>
      <c r="K47" s="60"/>
      <c r="L47" s="61" t="str">
        <f>'[3]Int 3 - Summary'!$L$3:$O$3</f>
        <v>Burnham Road</v>
      </c>
      <c r="M47" s="62"/>
      <c r="N47" s="62"/>
      <c r="O47" s="63"/>
      <c r="P47" s="58">
        <f>'[3]Int 3 - Summary'!$P$3:$S$3</f>
        <v>0</v>
      </c>
      <c r="Q47" s="59"/>
      <c r="R47" s="59"/>
      <c r="S47" s="60"/>
      <c r="AB47" s="75" t="str">
        <f>D46</f>
        <v>Intersection 3: Route 22 (County Road) and Burnham Road</v>
      </c>
      <c r="AC47" s="75"/>
      <c r="AD47" s="75"/>
      <c r="AE47" s="75"/>
      <c r="AF47" s="75"/>
    </row>
    <row r="48" spans="2:32" ht="15" thickBot="1" x14ac:dyDescent="0.35">
      <c r="D48" s="64" t="str">
        <f>'[3]Int 3 - Summary'!$D$4:$G$4</f>
        <v>Eastbound</v>
      </c>
      <c r="E48" s="65"/>
      <c r="F48" s="65"/>
      <c r="G48" s="68"/>
      <c r="H48" s="64" t="str">
        <f>'[3]Int 3 - Summary'!$H$4:$K$4</f>
        <v>Westbound</v>
      </c>
      <c r="I48" s="65"/>
      <c r="J48" s="65"/>
      <c r="K48" s="66"/>
      <c r="L48" s="67" t="str">
        <f>'[3]Int 3 - Summary'!$L$4:$O$4</f>
        <v>Northbound</v>
      </c>
      <c r="M48" s="65"/>
      <c r="N48" s="65"/>
      <c r="O48" s="68"/>
      <c r="P48" s="64" t="str">
        <f>'[3]Int 3 - Summary'!$P$4:$S$4</f>
        <v>Southbound</v>
      </c>
      <c r="Q48" s="65"/>
      <c r="R48" s="65"/>
      <c r="S48" s="66"/>
      <c r="AB48" s="14" t="str">
        <f>D47</f>
        <v>Route 22 (County Road)</v>
      </c>
      <c r="AC48" s="14" t="str">
        <f>H47</f>
        <v>Route 22 (County Road)</v>
      </c>
      <c r="AD48" s="14" t="str">
        <f>L47</f>
        <v>Burnham Road</v>
      </c>
      <c r="AE48" s="14">
        <f>P47</f>
        <v>0</v>
      </c>
      <c r="AF48" s="14"/>
    </row>
    <row r="49" spans="2:32" ht="15" thickBot="1" x14ac:dyDescent="0.35">
      <c r="B49" s="69" t="str">
        <f>'[3]Int 3 - Summary'!$B$5:$C$5</f>
        <v>10/17/2018</v>
      </c>
      <c r="C49" s="70"/>
      <c r="D49" s="1" t="str">
        <f>'[3]Int 3 - Summary'!D5</f>
        <v>Left</v>
      </c>
      <c r="E49" s="2" t="str">
        <f>'[3]Int 3 - Summary'!E5</f>
        <v>Through</v>
      </c>
      <c r="F49" s="2" t="str">
        <f>'[3]Int 3 - Summary'!F5</f>
        <v>Right</v>
      </c>
      <c r="G49" s="3" t="str">
        <f>'[3]Int 3 - Summary'!G5</f>
        <v>Pedestrian</v>
      </c>
      <c r="H49" s="1" t="str">
        <f>'[3]Int 3 - Summary'!H5</f>
        <v>Left</v>
      </c>
      <c r="I49" s="2" t="str">
        <f>'[3]Int 3 - Summary'!I5</f>
        <v>Through</v>
      </c>
      <c r="J49" s="2" t="str">
        <f>'[3]Int 3 - Summary'!J5</f>
        <v>Right</v>
      </c>
      <c r="K49" s="4" t="str">
        <f>'[3]Int 3 - Summary'!K5</f>
        <v>Pedestrian</v>
      </c>
      <c r="L49" s="5" t="str">
        <f>'[3]Int 3 - Summary'!L5</f>
        <v>Left</v>
      </c>
      <c r="M49" s="2" t="str">
        <f>'[3]Int 3 - Summary'!M5</f>
        <v>Through</v>
      </c>
      <c r="N49" s="2" t="str">
        <f>'[3]Int 3 - Summary'!N5</f>
        <v>Right</v>
      </c>
      <c r="O49" s="3" t="str">
        <f>'[3]Int 3 - Summary'!O5</f>
        <v>Pedestrian</v>
      </c>
      <c r="P49" s="1" t="str">
        <f>'[3]Int 3 - Summary'!P5</f>
        <v>Left</v>
      </c>
      <c r="Q49" s="2" t="str">
        <f>'[3]Int 3 - Summary'!Q5</f>
        <v>Through</v>
      </c>
      <c r="R49" s="2" t="str">
        <f>'[3]Int 3 - Summary'!R5</f>
        <v>Right</v>
      </c>
      <c r="S49" s="4" t="str">
        <f>'[3]Int 3 - Summary'!S5</f>
        <v>Pedestrian</v>
      </c>
      <c r="AA49" s="35" t="str">
        <f>B49</f>
        <v>10/17/2018</v>
      </c>
      <c r="AB49" s="14" t="str">
        <f>D48</f>
        <v>Eastbound</v>
      </c>
      <c r="AC49" s="14" t="str">
        <f>H48</f>
        <v>Westbound</v>
      </c>
      <c r="AD49" s="14" t="str">
        <f>L48</f>
        <v>Northbound</v>
      </c>
      <c r="AE49" s="14" t="str">
        <f>P48</f>
        <v>Southbound</v>
      </c>
      <c r="AF49" s="14" t="s">
        <v>1</v>
      </c>
    </row>
    <row r="50" spans="2:32" x14ac:dyDescent="0.3">
      <c r="B50" s="71" t="str">
        <f>'[3]Int 3 - Summary'!B6</f>
        <v>All Vehicles</v>
      </c>
      <c r="C50" s="6" t="str">
        <f>'[3]Int 3 - Summary'!C6</f>
        <v>04:00 PM</v>
      </c>
      <c r="D50" s="7">
        <f>'[3]Int 3 - Summary'!D6</f>
        <v>0</v>
      </c>
      <c r="E50" s="8">
        <f>'[3]Int 3 - Summary'!E6</f>
        <v>148</v>
      </c>
      <c r="F50" s="8">
        <f>'[3]Int 3 - Summary'!F6</f>
        <v>10</v>
      </c>
      <c r="G50" s="9">
        <f>'[3]Int 3 - Summary'!G6</f>
        <v>0</v>
      </c>
      <c r="H50" s="7">
        <f>'[3]Int 3 - Summary'!H6</f>
        <v>29</v>
      </c>
      <c r="I50" s="8">
        <f>'[3]Int 3 - Summary'!I6</f>
        <v>325</v>
      </c>
      <c r="J50" s="8">
        <f>'[3]Int 3 - Summary'!J6</f>
        <v>0</v>
      </c>
      <c r="K50" s="10">
        <f>'[3]Int 3 - Summary'!K6</f>
        <v>0</v>
      </c>
      <c r="L50" s="11">
        <f>'[3]Int 3 - Summary'!L6</f>
        <v>6</v>
      </c>
      <c r="M50" s="8">
        <f>'[3]Int 3 - Summary'!M6</f>
        <v>0</v>
      </c>
      <c r="N50" s="8">
        <f>'[3]Int 3 - Summary'!N6</f>
        <v>8</v>
      </c>
      <c r="O50" s="9">
        <f>'[3]Int 3 - Summary'!O6</f>
        <v>0</v>
      </c>
      <c r="P50" s="7">
        <f>'[3]Int 3 - Summary'!P6</f>
        <v>0</v>
      </c>
      <c r="Q50" s="8">
        <f>'[3]Int 3 - Summary'!Q6</f>
        <v>0</v>
      </c>
      <c r="R50" s="8">
        <f>'[3]Int 3 - Summary'!R6</f>
        <v>0</v>
      </c>
      <c r="S50" s="10">
        <f>'[3]Int 3 - Summary'!S6</f>
        <v>0</v>
      </c>
      <c r="AA50" s="35" t="str">
        <f>C50</f>
        <v>04:00 PM</v>
      </c>
      <c r="AB50" s="14">
        <f>SUM(D50:G50)</f>
        <v>158</v>
      </c>
      <c r="AC50" s="14">
        <f>SUM(H50:K50)</f>
        <v>354</v>
      </c>
      <c r="AD50" s="14">
        <f>SUM(L50:O50)</f>
        <v>14</v>
      </c>
      <c r="AE50" s="14">
        <f>SUM(P50:S50)</f>
        <v>0</v>
      </c>
      <c r="AF50" s="14">
        <f>SUM(AB50:AE50)</f>
        <v>526</v>
      </c>
    </row>
    <row r="51" spans="2:32" x14ac:dyDescent="0.3">
      <c r="B51" s="72"/>
      <c r="C51" s="12" t="str">
        <f>'[3]Int 3 - Summary'!C7</f>
        <v>04:15 PM</v>
      </c>
      <c r="D51" s="13">
        <f>'[3]Int 3 - Summary'!D7</f>
        <v>0</v>
      </c>
      <c r="E51" s="14">
        <f>'[3]Int 3 - Summary'!E7</f>
        <v>137</v>
      </c>
      <c r="F51" s="14">
        <f>'[3]Int 3 - Summary'!F7</f>
        <v>15</v>
      </c>
      <c r="G51" s="15">
        <f>'[3]Int 3 - Summary'!G7</f>
        <v>0</v>
      </c>
      <c r="H51" s="13">
        <f>'[3]Int 3 - Summary'!H7</f>
        <v>32</v>
      </c>
      <c r="I51" s="14">
        <f>'[3]Int 3 - Summary'!I7</f>
        <v>338</v>
      </c>
      <c r="J51" s="14">
        <f>'[3]Int 3 - Summary'!J7</f>
        <v>0</v>
      </c>
      <c r="K51" s="16">
        <f>'[3]Int 3 - Summary'!K7</f>
        <v>0</v>
      </c>
      <c r="L51" s="17">
        <f>'[3]Int 3 - Summary'!L7</f>
        <v>10</v>
      </c>
      <c r="M51" s="14">
        <f>'[3]Int 3 - Summary'!M7</f>
        <v>0</v>
      </c>
      <c r="N51" s="14">
        <f>'[3]Int 3 - Summary'!N7</f>
        <v>9</v>
      </c>
      <c r="O51" s="15">
        <f>'[3]Int 3 - Summary'!O7</f>
        <v>0</v>
      </c>
      <c r="P51" s="13">
        <f>'[3]Int 3 - Summary'!P7</f>
        <v>0</v>
      </c>
      <c r="Q51" s="14">
        <f>'[3]Int 3 - Summary'!Q7</f>
        <v>0</v>
      </c>
      <c r="R51" s="14">
        <f>'[3]Int 3 - Summary'!R7</f>
        <v>0</v>
      </c>
      <c r="S51" s="16">
        <f>'[3]Int 3 - Summary'!S7</f>
        <v>0</v>
      </c>
      <c r="AA51" s="35" t="str">
        <f t="shared" ref="AA51:AA57" si="12">C51</f>
        <v>04:15 PM</v>
      </c>
      <c r="AB51" s="14">
        <f t="shared" ref="AB51:AB57" si="13">SUM(D51:G51)</f>
        <v>152</v>
      </c>
      <c r="AC51" s="14">
        <f t="shared" ref="AC51:AC57" si="14">SUM(H51:K51)</f>
        <v>370</v>
      </c>
      <c r="AD51" s="14">
        <f t="shared" ref="AD51:AD57" si="15">SUM(L51:O51)</f>
        <v>19</v>
      </c>
      <c r="AE51" s="14">
        <f t="shared" ref="AE51:AE57" si="16">SUM(P51:S51)</f>
        <v>0</v>
      </c>
      <c r="AF51" s="14">
        <f t="shared" ref="AF51:AF57" si="17">SUM(AB51:AE51)</f>
        <v>541</v>
      </c>
    </row>
    <row r="52" spans="2:32" x14ac:dyDescent="0.3">
      <c r="B52" s="72"/>
      <c r="C52" s="12" t="str">
        <f>'[3]Int 3 - Summary'!C8</f>
        <v>04:30 PM</v>
      </c>
      <c r="D52" s="13">
        <f>'[3]Int 3 - Summary'!D8</f>
        <v>1</v>
      </c>
      <c r="E52" s="14">
        <f>'[3]Int 3 - Summary'!E8</f>
        <v>160</v>
      </c>
      <c r="F52" s="14">
        <f>'[3]Int 3 - Summary'!F8</f>
        <v>12</v>
      </c>
      <c r="G52" s="15">
        <f>'[3]Int 3 - Summary'!G8</f>
        <v>0</v>
      </c>
      <c r="H52" s="13">
        <f>'[3]Int 3 - Summary'!H8</f>
        <v>26</v>
      </c>
      <c r="I52" s="14">
        <f>'[3]Int 3 - Summary'!I8</f>
        <v>302</v>
      </c>
      <c r="J52" s="14">
        <f>'[3]Int 3 - Summary'!J8</f>
        <v>0</v>
      </c>
      <c r="K52" s="16">
        <f>'[3]Int 3 - Summary'!K8</f>
        <v>0</v>
      </c>
      <c r="L52" s="17">
        <f>'[3]Int 3 - Summary'!L8</f>
        <v>7</v>
      </c>
      <c r="M52" s="14">
        <f>'[3]Int 3 - Summary'!M8</f>
        <v>0</v>
      </c>
      <c r="N52" s="14">
        <f>'[3]Int 3 - Summary'!N8</f>
        <v>16</v>
      </c>
      <c r="O52" s="15">
        <f>'[3]Int 3 - Summary'!O8</f>
        <v>0</v>
      </c>
      <c r="P52" s="13">
        <f>'[3]Int 3 - Summary'!P8</f>
        <v>0</v>
      </c>
      <c r="Q52" s="14">
        <f>'[3]Int 3 - Summary'!Q8</f>
        <v>0</v>
      </c>
      <c r="R52" s="14">
        <f>'[3]Int 3 - Summary'!R8</f>
        <v>0</v>
      </c>
      <c r="S52" s="16">
        <f>'[3]Int 3 - Summary'!S8</f>
        <v>0</v>
      </c>
      <c r="AA52" s="35" t="str">
        <f t="shared" si="12"/>
        <v>04:30 PM</v>
      </c>
      <c r="AB52" s="14">
        <f t="shared" si="13"/>
        <v>173</v>
      </c>
      <c r="AC52" s="14">
        <f t="shared" si="14"/>
        <v>328</v>
      </c>
      <c r="AD52" s="14">
        <f t="shared" si="15"/>
        <v>23</v>
      </c>
      <c r="AE52" s="14">
        <f t="shared" si="16"/>
        <v>0</v>
      </c>
      <c r="AF52" s="14">
        <f t="shared" si="17"/>
        <v>524</v>
      </c>
    </row>
    <row r="53" spans="2:32" x14ac:dyDescent="0.3">
      <c r="B53" s="72"/>
      <c r="C53" s="12" t="str">
        <f>'[3]Int 3 - Summary'!C9</f>
        <v>04:45 PM</v>
      </c>
      <c r="D53" s="13">
        <f>'[3]Int 3 - Summary'!D9</f>
        <v>0</v>
      </c>
      <c r="E53" s="14">
        <f>'[3]Int 3 - Summary'!E9</f>
        <v>130</v>
      </c>
      <c r="F53" s="14">
        <f>'[3]Int 3 - Summary'!F9</f>
        <v>5</v>
      </c>
      <c r="G53" s="15">
        <f>'[3]Int 3 - Summary'!G9</f>
        <v>0</v>
      </c>
      <c r="H53" s="13">
        <f>'[3]Int 3 - Summary'!H9</f>
        <v>24</v>
      </c>
      <c r="I53" s="14">
        <f>'[3]Int 3 - Summary'!I9</f>
        <v>269</v>
      </c>
      <c r="J53" s="14">
        <f>'[3]Int 3 - Summary'!J9</f>
        <v>0</v>
      </c>
      <c r="K53" s="16">
        <f>'[3]Int 3 - Summary'!K9</f>
        <v>0</v>
      </c>
      <c r="L53" s="17">
        <f>'[3]Int 3 - Summary'!L9</f>
        <v>3</v>
      </c>
      <c r="M53" s="14">
        <f>'[3]Int 3 - Summary'!M9</f>
        <v>0</v>
      </c>
      <c r="N53" s="14">
        <f>'[3]Int 3 - Summary'!N9</f>
        <v>18</v>
      </c>
      <c r="O53" s="15">
        <f>'[3]Int 3 - Summary'!O9</f>
        <v>0</v>
      </c>
      <c r="P53" s="13">
        <f>'[3]Int 3 - Summary'!P9</f>
        <v>0</v>
      </c>
      <c r="Q53" s="14">
        <f>'[3]Int 3 - Summary'!Q9</f>
        <v>0</v>
      </c>
      <c r="R53" s="14">
        <f>'[3]Int 3 - Summary'!R9</f>
        <v>0</v>
      </c>
      <c r="S53" s="16">
        <f>'[3]Int 3 - Summary'!S9</f>
        <v>0</v>
      </c>
      <c r="AA53" s="35" t="str">
        <f t="shared" si="12"/>
        <v>04:45 PM</v>
      </c>
      <c r="AB53" s="14">
        <f t="shared" si="13"/>
        <v>135</v>
      </c>
      <c r="AC53" s="14">
        <f t="shared" si="14"/>
        <v>293</v>
      </c>
      <c r="AD53" s="14">
        <f t="shared" si="15"/>
        <v>21</v>
      </c>
      <c r="AE53" s="14">
        <f t="shared" si="16"/>
        <v>0</v>
      </c>
      <c r="AF53" s="14">
        <f t="shared" si="17"/>
        <v>449</v>
      </c>
    </row>
    <row r="54" spans="2:32" x14ac:dyDescent="0.3">
      <c r="B54" s="72"/>
      <c r="C54" s="12" t="str">
        <f>'[3]Int 3 - Summary'!C10</f>
        <v>05:00 PM</v>
      </c>
      <c r="D54" s="13">
        <f>'[3]Int 3 - Summary'!D10</f>
        <v>0</v>
      </c>
      <c r="E54" s="14">
        <f>'[3]Int 3 - Summary'!E10</f>
        <v>144</v>
      </c>
      <c r="F54" s="14">
        <f>'[3]Int 3 - Summary'!F10</f>
        <v>9</v>
      </c>
      <c r="G54" s="15">
        <f>'[3]Int 3 - Summary'!G10</f>
        <v>0</v>
      </c>
      <c r="H54" s="13">
        <f>'[3]Int 3 - Summary'!H10</f>
        <v>32</v>
      </c>
      <c r="I54" s="14">
        <f>'[3]Int 3 - Summary'!I10</f>
        <v>268</v>
      </c>
      <c r="J54" s="14">
        <f>'[3]Int 3 - Summary'!J10</f>
        <v>0</v>
      </c>
      <c r="K54" s="16">
        <f>'[3]Int 3 - Summary'!K10</f>
        <v>0</v>
      </c>
      <c r="L54" s="17">
        <f>'[3]Int 3 - Summary'!L10</f>
        <v>4</v>
      </c>
      <c r="M54" s="14">
        <f>'[3]Int 3 - Summary'!M10</f>
        <v>0</v>
      </c>
      <c r="N54" s="14">
        <f>'[3]Int 3 - Summary'!N10</f>
        <v>12</v>
      </c>
      <c r="O54" s="15">
        <f>'[3]Int 3 - Summary'!O10</f>
        <v>0</v>
      </c>
      <c r="P54" s="13">
        <f>'[3]Int 3 - Summary'!P10</f>
        <v>0</v>
      </c>
      <c r="Q54" s="14">
        <f>'[3]Int 3 - Summary'!Q10</f>
        <v>0</v>
      </c>
      <c r="R54" s="14">
        <f>'[3]Int 3 - Summary'!R10</f>
        <v>0</v>
      </c>
      <c r="S54" s="16">
        <f>'[3]Int 3 - Summary'!S10</f>
        <v>0</v>
      </c>
      <c r="AA54" s="35" t="str">
        <f t="shared" si="12"/>
        <v>05:00 PM</v>
      </c>
      <c r="AB54" s="14">
        <f t="shared" si="13"/>
        <v>153</v>
      </c>
      <c r="AC54" s="14">
        <f t="shared" si="14"/>
        <v>300</v>
      </c>
      <c r="AD54" s="14">
        <f t="shared" si="15"/>
        <v>16</v>
      </c>
      <c r="AE54" s="14">
        <f t="shared" si="16"/>
        <v>0</v>
      </c>
      <c r="AF54" s="14">
        <f t="shared" si="17"/>
        <v>469</v>
      </c>
    </row>
    <row r="55" spans="2:32" x14ac:dyDescent="0.3">
      <c r="B55" s="72"/>
      <c r="C55" s="12" t="str">
        <f>'[3]Int 3 - Summary'!C11</f>
        <v>05:15 PM</v>
      </c>
      <c r="D55" s="13">
        <f>'[3]Int 3 - Summary'!D11</f>
        <v>0</v>
      </c>
      <c r="E55" s="14">
        <f>'[3]Int 3 - Summary'!E11</f>
        <v>129</v>
      </c>
      <c r="F55" s="14">
        <f>'[3]Int 3 - Summary'!F11</f>
        <v>17</v>
      </c>
      <c r="G55" s="15">
        <f>'[3]Int 3 - Summary'!G11</f>
        <v>0</v>
      </c>
      <c r="H55" s="13">
        <f>'[3]Int 3 - Summary'!H11</f>
        <v>38</v>
      </c>
      <c r="I55" s="14">
        <f>'[3]Int 3 - Summary'!I11</f>
        <v>315</v>
      </c>
      <c r="J55" s="14">
        <f>'[3]Int 3 - Summary'!J11</f>
        <v>0</v>
      </c>
      <c r="K55" s="16">
        <f>'[3]Int 3 - Summary'!K11</f>
        <v>0</v>
      </c>
      <c r="L55" s="17">
        <f>'[3]Int 3 - Summary'!L11</f>
        <v>3</v>
      </c>
      <c r="M55" s="14">
        <f>'[3]Int 3 - Summary'!M11</f>
        <v>0</v>
      </c>
      <c r="N55" s="14">
        <f>'[3]Int 3 - Summary'!N11</f>
        <v>10</v>
      </c>
      <c r="O55" s="15">
        <f>'[3]Int 3 - Summary'!O11</f>
        <v>0</v>
      </c>
      <c r="P55" s="13">
        <f>'[3]Int 3 - Summary'!P11</f>
        <v>0</v>
      </c>
      <c r="Q55" s="14">
        <f>'[3]Int 3 - Summary'!Q11</f>
        <v>0</v>
      </c>
      <c r="R55" s="14">
        <f>'[3]Int 3 - Summary'!R11</f>
        <v>0</v>
      </c>
      <c r="S55" s="16">
        <f>'[3]Int 3 - Summary'!S11</f>
        <v>0</v>
      </c>
      <c r="AA55" s="35" t="str">
        <f t="shared" si="12"/>
        <v>05:15 PM</v>
      </c>
      <c r="AB55" s="14">
        <f t="shared" si="13"/>
        <v>146</v>
      </c>
      <c r="AC55" s="14">
        <f t="shared" si="14"/>
        <v>353</v>
      </c>
      <c r="AD55" s="14">
        <f t="shared" si="15"/>
        <v>13</v>
      </c>
      <c r="AE55" s="14">
        <f t="shared" si="16"/>
        <v>0</v>
      </c>
      <c r="AF55" s="14">
        <f t="shared" si="17"/>
        <v>512</v>
      </c>
    </row>
    <row r="56" spans="2:32" x14ac:dyDescent="0.3">
      <c r="B56" s="72"/>
      <c r="C56" s="12" t="str">
        <f>'[3]Int 3 - Summary'!C12</f>
        <v>05:30 PM</v>
      </c>
      <c r="D56" s="13">
        <f>'[3]Int 3 - Summary'!D12</f>
        <v>0</v>
      </c>
      <c r="E56" s="14">
        <f>'[3]Int 3 - Summary'!E12</f>
        <v>143</v>
      </c>
      <c r="F56" s="14">
        <f>'[3]Int 3 - Summary'!F12</f>
        <v>7</v>
      </c>
      <c r="G56" s="15">
        <f>'[3]Int 3 - Summary'!G12</f>
        <v>0</v>
      </c>
      <c r="H56" s="13">
        <f>'[3]Int 3 - Summary'!H12</f>
        <v>29</v>
      </c>
      <c r="I56" s="14">
        <f>'[3]Int 3 - Summary'!I12</f>
        <v>292</v>
      </c>
      <c r="J56" s="14">
        <f>'[3]Int 3 - Summary'!J12</f>
        <v>0</v>
      </c>
      <c r="K56" s="16">
        <f>'[3]Int 3 - Summary'!K12</f>
        <v>0</v>
      </c>
      <c r="L56" s="17">
        <f>'[3]Int 3 - Summary'!L12</f>
        <v>13</v>
      </c>
      <c r="M56" s="14">
        <f>'[3]Int 3 - Summary'!M12</f>
        <v>0</v>
      </c>
      <c r="N56" s="14">
        <f>'[3]Int 3 - Summary'!N12</f>
        <v>14</v>
      </c>
      <c r="O56" s="15">
        <f>'[3]Int 3 - Summary'!O12</f>
        <v>0</v>
      </c>
      <c r="P56" s="13">
        <f>'[3]Int 3 - Summary'!P12</f>
        <v>0</v>
      </c>
      <c r="Q56" s="14">
        <f>'[3]Int 3 - Summary'!Q12</f>
        <v>0</v>
      </c>
      <c r="R56" s="14">
        <f>'[3]Int 3 - Summary'!R12</f>
        <v>0</v>
      </c>
      <c r="S56" s="16">
        <f>'[3]Int 3 - Summary'!S12</f>
        <v>0</v>
      </c>
      <c r="AA56" s="35" t="str">
        <f t="shared" si="12"/>
        <v>05:30 PM</v>
      </c>
      <c r="AB56" s="14">
        <f t="shared" si="13"/>
        <v>150</v>
      </c>
      <c r="AC56" s="14">
        <f t="shared" si="14"/>
        <v>321</v>
      </c>
      <c r="AD56" s="14">
        <f t="shared" si="15"/>
        <v>27</v>
      </c>
      <c r="AE56" s="14">
        <f t="shared" si="16"/>
        <v>0</v>
      </c>
      <c r="AF56" s="14">
        <f t="shared" si="17"/>
        <v>498</v>
      </c>
    </row>
    <row r="57" spans="2:32" ht="15" thickBot="1" x14ac:dyDescent="0.35">
      <c r="B57" s="73"/>
      <c r="C57" s="18" t="str">
        <f>'[3]Int 3 - Summary'!C13</f>
        <v>05:45 PM</v>
      </c>
      <c r="D57" s="19">
        <f>'[3]Int 3 - Summary'!D13</f>
        <v>0</v>
      </c>
      <c r="E57" s="20">
        <f>'[3]Int 3 - Summary'!E13</f>
        <v>115</v>
      </c>
      <c r="F57" s="20">
        <f>'[3]Int 3 - Summary'!F13</f>
        <v>20</v>
      </c>
      <c r="G57" s="21">
        <f>'[3]Int 3 - Summary'!G13</f>
        <v>0</v>
      </c>
      <c r="H57" s="19">
        <f>'[3]Int 3 - Summary'!H13</f>
        <v>36</v>
      </c>
      <c r="I57" s="20">
        <f>'[3]Int 3 - Summary'!I13</f>
        <v>310</v>
      </c>
      <c r="J57" s="20">
        <f>'[3]Int 3 - Summary'!J13</f>
        <v>0</v>
      </c>
      <c r="K57" s="22">
        <f>'[3]Int 3 - Summary'!K13</f>
        <v>0</v>
      </c>
      <c r="L57" s="23">
        <f>'[3]Int 3 - Summary'!L13</f>
        <v>6</v>
      </c>
      <c r="M57" s="20">
        <f>'[3]Int 3 - Summary'!M13</f>
        <v>0</v>
      </c>
      <c r="N57" s="20">
        <f>'[3]Int 3 - Summary'!N13</f>
        <v>9</v>
      </c>
      <c r="O57" s="21">
        <f>'[3]Int 3 - Summary'!O13</f>
        <v>0</v>
      </c>
      <c r="P57" s="19">
        <f>'[3]Int 3 - Summary'!P13</f>
        <v>0</v>
      </c>
      <c r="Q57" s="20">
        <f>'[3]Int 3 - Summary'!Q13</f>
        <v>0</v>
      </c>
      <c r="R57" s="20">
        <f>'[3]Int 3 - Summary'!R13</f>
        <v>0</v>
      </c>
      <c r="S57" s="22">
        <f>'[3]Int 3 - Summary'!S13</f>
        <v>0</v>
      </c>
      <c r="AA57" s="35" t="str">
        <f t="shared" si="12"/>
        <v>05:45 PM</v>
      </c>
      <c r="AB57" s="14">
        <f t="shared" si="13"/>
        <v>135</v>
      </c>
      <c r="AC57" s="14">
        <f t="shared" si="14"/>
        <v>346</v>
      </c>
      <c r="AD57" s="14">
        <f t="shared" si="15"/>
        <v>15</v>
      </c>
      <c r="AE57" s="14">
        <f t="shared" si="16"/>
        <v>0</v>
      </c>
      <c r="AF57" s="14">
        <f t="shared" si="17"/>
        <v>496</v>
      </c>
    </row>
    <row r="58" spans="2:32" x14ac:dyDescent="0.3">
      <c r="B58" s="71" t="str">
        <f>'[3]Int 3 - Summary'!B14</f>
        <v>Heavy Vehicles</v>
      </c>
      <c r="C58" s="24" t="str">
        <f>'[3]Int 3 - Summary'!C14</f>
        <v>04:00 PM</v>
      </c>
      <c r="D58" s="25">
        <f>'[3]Int 3 - Summary'!D14</f>
        <v>0</v>
      </c>
      <c r="E58" s="26">
        <f>'[3]Int 3 - Summary'!E14</f>
        <v>0</v>
      </c>
      <c r="F58" s="26">
        <f>'[3]Int 3 - Summary'!F14</f>
        <v>0</v>
      </c>
      <c r="G58" s="27">
        <f>'[3]Int 3 - Summary'!G14</f>
        <v>0</v>
      </c>
      <c r="H58" s="25">
        <f>'[3]Int 3 - Summary'!H14</f>
        <v>0</v>
      </c>
      <c r="I58" s="26">
        <f>'[3]Int 3 - Summary'!I14</f>
        <v>0</v>
      </c>
      <c r="J58" s="26">
        <f>'[3]Int 3 - Summary'!J14</f>
        <v>0</v>
      </c>
      <c r="K58" s="28">
        <f>'[3]Int 3 - Summary'!K14</f>
        <v>0</v>
      </c>
      <c r="L58" s="29">
        <f>'[3]Int 3 - Summary'!L14</f>
        <v>0</v>
      </c>
      <c r="M58" s="26">
        <f>'[3]Int 3 - Summary'!M14</f>
        <v>0</v>
      </c>
      <c r="N58" s="26">
        <f>'[3]Int 3 - Summary'!N14</f>
        <v>0</v>
      </c>
      <c r="O58" s="27">
        <f>'[3]Int 3 - Summary'!O14</f>
        <v>0</v>
      </c>
      <c r="P58" s="25">
        <f>'[3]Int 3 - Summary'!P14</f>
        <v>0</v>
      </c>
      <c r="Q58" s="26">
        <f>'[3]Int 3 - Summary'!Q14</f>
        <v>0</v>
      </c>
      <c r="R58" s="26">
        <f>'[3]Int 3 - Summary'!R14</f>
        <v>0</v>
      </c>
      <c r="S58" s="28">
        <f>'[3]Int 3 - Summary'!S14</f>
        <v>0</v>
      </c>
    </row>
    <row r="59" spans="2:32" x14ac:dyDescent="0.3">
      <c r="B59" s="72"/>
      <c r="C59" s="12" t="str">
        <f>'[3]Int 3 - Summary'!C15</f>
        <v>04:15 PM</v>
      </c>
      <c r="D59" s="13">
        <f>'[3]Int 3 - Summary'!D15</f>
        <v>0</v>
      </c>
      <c r="E59" s="14">
        <f>'[3]Int 3 - Summary'!E15</f>
        <v>0</v>
      </c>
      <c r="F59" s="14">
        <f>'[3]Int 3 - Summary'!F15</f>
        <v>0</v>
      </c>
      <c r="G59" s="30">
        <f>'[3]Int 3 - Summary'!G15</f>
        <v>0</v>
      </c>
      <c r="H59" s="13">
        <f>'[3]Int 3 - Summary'!H15</f>
        <v>0</v>
      </c>
      <c r="I59" s="14">
        <f>'[3]Int 3 - Summary'!I15</f>
        <v>0</v>
      </c>
      <c r="J59" s="14">
        <f>'[3]Int 3 - Summary'!J15</f>
        <v>0</v>
      </c>
      <c r="K59" s="31">
        <f>'[3]Int 3 - Summary'!K15</f>
        <v>0</v>
      </c>
      <c r="L59" s="17">
        <f>'[3]Int 3 - Summary'!L15</f>
        <v>0</v>
      </c>
      <c r="M59" s="14">
        <f>'[3]Int 3 - Summary'!M15</f>
        <v>0</v>
      </c>
      <c r="N59" s="14">
        <f>'[3]Int 3 - Summary'!N15</f>
        <v>0</v>
      </c>
      <c r="O59" s="30">
        <f>'[3]Int 3 - Summary'!O15</f>
        <v>0</v>
      </c>
      <c r="P59" s="13">
        <f>'[3]Int 3 - Summary'!P15</f>
        <v>0</v>
      </c>
      <c r="Q59" s="14">
        <f>'[3]Int 3 - Summary'!Q15</f>
        <v>0</v>
      </c>
      <c r="R59" s="14">
        <f>'[3]Int 3 - Summary'!R15</f>
        <v>0</v>
      </c>
      <c r="S59" s="31">
        <f>'[3]Int 3 - Summary'!S15</f>
        <v>0</v>
      </c>
    </row>
    <row r="60" spans="2:32" x14ac:dyDescent="0.3">
      <c r="B60" s="72"/>
      <c r="C60" s="12" t="str">
        <f>'[3]Int 3 - Summary'!C16</f>
        <v>04:30 PM</v>
      </c>
      <c r="D60" s="13">
        <f>'[3]Int 3 - Summary'!D16</f>
        <v>0</v>
      </c>
      <c r="E60" s="14">
        <f>'[3]Int 3 - Summary'!E16</f>
        <v>0</v>
      </c>
      <c r="F60" s="14">
        <f>'[3]Int 3 - Summary'!F16</f>
        <v>0</v>
      </c>
      <c r="G60" s="30">
        <f>'[3]Int 3 - Summary'!G16</f>
        <v>0</v>
      </c>
      <c r="H60" s="13">
        <f>'[3]Int 3 - Summary'!H16</f>
        <v>0</v>
      </c>
      <c r="I60" s="14">
        <f>'[3]Int 3 - Summary'!I16</f>
        <v>0</v>
      </c>
      <c r="J60" s="14">
        <f>'[3]Int 3 - Summary'!J16</f>
        <v>0</v>
      </c>
      <c r="K60" s="31">
        <f>'[3]Int 3 - Summary'!K16</f>
        <v>0</v>
      </c>
      <c r="L60" s="17">
        <f>'[3]Int 3 - Summary'!L16</f>
        <v>0</v>
      </c>
      <c r="M60" s="14">
        <f>'[3]Int 3 - Summary'!M16</f>
        <v>0</v>
      </c>
      <c r="N60" s="14">
        <f>'[3]Int 3 - Summary'!N16</f>
        <v>0</v>
      </c>
      <c r="O60" s="30">
        <f>'[3]Int 3 - Summary'!O16</f>
        <v>0</v>
      </c>
      <c r="P60" s="13">
        <f>'[3]Int 3 - Summary'!P16</f>
        <v>0</v>
      </c>
      <c r="Q60" s="14">
        <f>'[3]Int 3 - Summary'!Q16</f>
        <v>0</v>
      </c>
      <c r="R60" s="14">
        <f>'[3]Int 3 - Summary'!R16</f>
        <v>0</v>
      </c>
      <c r="S60" s="31">
        <f>'[3]Int 3 - Summary'!S16</f>
        <v>0</v>
      </c>
    </row>
    <row r="61" spans="2:32" x14ac:dyDescent="0.3">
      <c r="B61" s="72"/>
      <c r="C61" s="12" t="str">
        <f>'[3]Int 3 - Summary'!C17</f>
        <v>04:45 PM</v>
      </c>
      <c r="D61" s="13">
        <f>'[3]Int 3 - Summary'!D17</f>
        <v>0</v>
      </c>
      <c r="E61" s="14">
        <f>'[3]Int 3 - Summary'!E17</f>
        <v>0</v>
      </c>
      <c r="F61" s="14">
        <f>'[3]Int 3 - Summary'!F17</f>
        <v>0</v>
      </c>
      <c r="G61" s="30">
        <f>'[3]Int 3 - Summary'!G17</f>
        <v>0</v>
      </c>
      <c r="H61" s="13">
        <f>'[3]Int 3 - Summary'!H17</f>
        <v>0</v>
      </c>
      <c r="I61" s="14">
        <f>'[3]Int 3 - Summary'!I17</f>
        <v>0</v>
      </c>
      <c r="J61" s="14">
        <f>'[3]Int 3 - Summary'!J17</f>
        <v>0</v>
      </c>
      <c r="K61" s="31">
        <f>'[3]Int 3 - Summary'!K17</f>
        <v>0</v>
      </c>
      <c r="L61" s="17">
        <f>'[3]Int 3 - Summary'!L17</f>
        <v>0</v>
      </c>
      <c r="M61" s="14">
        <f>'[3]Int 3 - Summary'!M17</f>
        <v>0</v>
      </c>
      <c r="N61" s="14">
        <f>'[3]Int 3 - Summary'!N17</f>
        <v>0</v>
      </c>
      <c r="O61" s="30">
        <f>'[3]Int 3 - Summary'!O17</f>
        <v>0</v>
      </c>
      <c r="P61" s="13">
        <f>'[3]Int 3 - Summary'!P17</f>
        <v>0</v>
      </c>
      <c r="Q61" s="14">
        <f>'[3]Int 3 - Summary'!Q17</f>
        <v>0</v>
      </c>
      <c r="R61" s="14">
        <f>'[3]Int 3 - Summary'!R17</f>
        <v>0</v>
      </c>
      <c r="S61" s="31">
        <f>'[3]Int 3 - Summary'!S17</f>
        <v>0</v>
      </c>
    </row>
    <row r="62" spans="2:32" x14ac:dyDescent="0.3">
      <c r="B62" s="72"/>
      <c r="C62" s="12" t="str">
        <f>'[3]Int 3 - Summary'!C18</f>
        <v>05:00 PM</v>
      </c>
      <c r="D62" s="13">
        <f>'[3]Int 3 - Summary'!D18</f>
        <v>0</v>
      </c>
      <c r="E62" s="14">
        <f>'[3]Int 3 - Summary'!E18</f>
        <v>0</v>
      </c>
      <c r="F62" s="14">
        <f>'[3]Int 3 - Summary'!F18</f>
        <v>0</v>
      </c>
      <c r="G62" s="30">
        <f>'[3]Int 3 - Summary'!G18</f>
        <v>0</v>
      </c>
      <c r="H62" s="13">
        <f>'[3]Int 3 - Summary'!H18</f>
        <v>0</v>
      </c>
      <c r="I62" s="14">
        <f>'[3]Int 3 - Summary'!I18</f>
        <v>0</v>
      </c>
      <c r="J62" s="14">
        <f>'[3]Int 3 - Summary'!J18</f>
        <v>0</v>
      </c>
      <c r="K62" s="31">
        <f>'[3]Int 3 - Summary'!K18</f>
        <v>0</v>
      </c>
      <c r="L62" s="17">
        <f>'[3]Int 3 - Summary'!L18</f>
        <v>0</v>
      </c>
      <c r="M62" s="14">
        <f>'[3]Int 3 - Summary'!M18</f>
        <v>0</v>
      </c>
      <c r="N62" s="14">
        <f>'[3]Int 3 - Summary'!N18</f>
        <v>0</v>
      </c>
      <c r="O62" s="30">
        <f>'[3]Int 3 - Summary'!O18</f>
        <v>0</v>
      </c>
      <c r="P62" s="13">
        <f>'[3]Int 3 - Summary'!P18</f>
        <v>0</v>
      </c>
      <c r="Q62" s="14">
        <f>'[3]Int 3 - Summary'!Q18</f>
        <v>0</v>
      </c>
      <c r="R62" s="14">
        <f>'[3]Int 3 - Summary'!R18</f>
        <v>0</v>
      </c>
      <c r="S62" s="31">
        <f>'[3]Int 3 - Summary'!S18</f>
        <v>0</v>
      </c>
    </row>
    <row r="63" spans="2:32" x14ac:dyDescent="0.3">
      <c r="B63" s="72"/>
      <c r="C63" s="12" t="str">
        <f>'[3]Int 3 - Summary'!C19</f>
        <v>05:15 PM</v>
      </c>
      <c r="D63" s="13">
        <f>'[3]Int 3 - Summary'!D19</f>
        <v>0</v>
      </c>
      <c r="E63" s="14">
        <f>'[3]Int 3 - Summary'!E19</f>
        <v>0</v>
      </c>
      <c r="F63" s="14">
        <f>'[3]Int 3 - Summary'!F19</f>
        <v>0</v>
      </c>
      <c r="G63" s="30">
        <f>'[3]Int 3 - Summary'!G19</f>
        <v>0</v>
      </c>
      <c r="H63" s="13">
        <f>'[3]Int 3 - Summary'!H19</f>
        <v>0</v>
      </c>
      <c r="I63" s="14">
        <f>'[3]Int 3 - Summary'!I19</f>
        <v>0</v>
      </c>
      <c r="J63" s="14">
        <f>'[3]Int 3 - Summary'!J19</f>
        <v>0</v>
      </c>
      <c r="K63" s="31">
        <f>'[3]Int 3 - Summary'!K19</f>
        <v>0</v>
      </c>
      <c r="L63" s="17">
        <f>'[3]Int 3 - Summary'!L19</f>
        <v>0</v>
      </c>
      <c r="M63" s="14">
        <f>'[3]Int 3 - Summary'!M19</f>
        <v>0</v>
      </c>
      <c r="N63" s="14">
        <f>'[3]Int 3 - Summary'!N19</f>
        <v>0</v>
      </c>
      <c r="O63" s="30">
        <f>'[3]Int 3 - Summary'!O19</f>
        <v>0</v>
      </c>
      <c r="P63" s="13">
        <f>'[3]Int 3 - Summary'!P19</f>
        <v>0</v>
      </c>
      <c r="Q63" s="14">
        <f>'[3]Int 3 - Summary'!Q19</f>
        <v>0</v>
      </c>
      <c r="R63" s="14">
        <f>'[3]Int 3 - Summary'!R19</f>
        <v>0</v>
      </c>
      <c r="S63" s="31">
        <f>'[3]Int 3 - Summary'!S19</f>
        <v>0</v>
      </c>
    </row>
    <row r="64" spans="2:32" x14ac:dyDescent="0.3">
      <c r="B64" s="72"/>
      <c r="C64" s="12" t="str">
        <f>'[3]Int 3 - Summary'!C20</f>
        <v>05:30 PM</v>
      </c>
      <c r="D64" s="13">
        <f>'[3]Int 3 - Summary'!D20</f>
        <v>0</v>
      </c>
      <c r="E64" s="14">
        <f>'[3]Int 3 - Summary'!E20</f>
        <v>0</v>
      </c>
      <c r="F64" s="14">
        <f>'[3]Int 3 - Summary'!F20</f>
        <v>0</v>
      </c>
      <c r="G64" s="30">
        <f>'[3]Int 3 - Summary'!G20</f>
        <v>0</v>
      </c>
      <c r="H64" s="13">
        <f>'[3]Int 3 - Summary'!H20</f>
        <v>0</v>
      </c>
      <c r="I64" s="14">
        <f>'[3]Int 3 - Summary'!I20</f>
        <v>0</v>
      </c>
      <c r="J64" s="14">
        <f>'[3]Int 3 - Summary'!J20</f>
        <v>0</v>
      </c>
      <c r="K64" s="31">
        <f>'[3]Int 3 - Summary'!K20</f>
        <v>0</v>
      </c>
      <c r="L64" s="17">
        <f>'[3]Int 3 - Summary'!L20</f>
        <v>0</v>
      </c>
      <c r="M64" s="14">
        <f>'[3]Int 3 - Summary'!M20</f>
        <v>0</v>
      </c>
      <c r="N64" s="14">
        <f>'[3]Int 3 - Summary'!N20</f>
        <v>0</v>
      </c>
      <c r="O64" s="30">
        <f>'[3]Int 3 - Summary'!O20</f>
        <v>0</v>
      </c>
      <c r="P64" s="13">
        <f>'[3]Int 3 - Summary'!P20</f>
        <v>0</v>
      </c>
      <c r="Q64" s="14">
        <f>'[3]Int 3 - Summary'!Q20</f>
        <v>0</v>
      </c>
      <c r="R64" s="14">
        <f>'[3]Int 3 - Summary'!R20</f>
        <v>0</v>
      </c>
      <c r="S64" s="31">
        <f>'[3]Int 3 - Summary'!S20</f>
        <v>0</v>
      </c>
    </row>
    <row r="65" spans="2:32" ht="15" thickBot="1" x14ac:dyDescent="0.35">
      <c r="B65" s="73"/>
      <c r="C65" s="18" t="str">
        <f>'[3]Int 3 - Summary'!C21</f>
        <v>05:45 PM</v>
      </c>
      <c r="D65" s="19">
        <f>'[3]Int 3 - Summary'!D21</f>
        <v>0</v>
      </c>
      <c r="E65" s="20">
        <f>'[3]Int 3 - Summary'!E21</f>
        <v>0</v>
      </c>
      <c r="F65" s="20">
        <f>'[3]Int 3 - Summary'!F21</f>
        <v>0</v>
      </c>
      <c r="G65" s="32">
        <f>'[3]Int 3 - Summary'!G21</f>
        <v>0</v>
      </c>
      <c r="H65" s="19">
        <f>'[3]Int 3 - Summary'!H21</f>
        <v>0</v>
      </c>
      <c r="I65" s="20">
        <f>'[3]Int 3 - Summary'!I21</f>
        <v>0</v>
      </c>
      <c r="J65" s="20">
        <f>'[3]Int 3 - Summary'!J21</f>
        <v>0</v>
      </c>
      <c r="K65" s="33">
        <f>'[3]Int 3 - Summary'!K21</f>
        <v>0</v>
      </c>
      <c r="L65" s="23">
        <f>'[3]Int 3 - Summary'!L21</f>
        <v>0</v>
      </c>
      <c r="M65" s="20">
        <f>'[3]Int 3 - Summary'!M21</f>
        <v>0</v>
      </c>
      <c r="N65" s="20">
        <f>'[3]Int 3 - Summary'!N21</f>
        <v>0</v>
      </c>
      <c r="O65" s="32">
        <f>'[3]Int 3 - Summary'!O21</f>
        <v>0</v>
      </c>
      <c r="P65" s="19">
        <f>'[3]Int 3 - Summary'!P21</f>
        <v>0</v>
      </c>
      <c r="Q65" s="20">
        <f>'[3]Int 3 - Summary'!Q21</f>
        <v>0</v>
      </c>
      <c r="R65" s="20">
        <f>'[3]Int 3 - Summary'!R21</f>
        <v>0</v>
      </c>
      <c r="S65" s="33">
        <f>'[3]Int 3 - Summary'!S21</f>
        <v>0</v>
      </c>
    </row>
    <row r="67" spans="2:32" ht="15" thickBot="1" x14ac:dyDescent="0.35"/>
    <row r="68" spans="2:32" ht="15" thickBot="1" x14ac:dyDescent="0.35">
      <c r="D68" s="55" t="str">
        <f>'[4]Int 4 - Summary'!$D$2:$S$2</f>
        <v>Intersection 4: Route 22 (County Road) and Route 114 (Gorham Road)</v>
      </c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7"/>
    </row>
    <row r="69" spans="2:32" x14ac:dyDescent="0.3">
      <c r="D69" s="74" t="str">
        <f>'[4]Int 4 - Summary'!$D$3:$G$3</f>
        <v>Route 22 (County Road)</v>
      </c>
      <c r="E69" s="62"/>
      <c r="F69" s="62"/>
      <c r="G69" s="63"/>
      <c r="H69" s="58" t="str">
        <f>'[4]Int 4 - Summary'!$H$3:$K$3</f>
        <v>Route 22 (County Road)</v>
      </c>
      <c r="I69" s="59"/>
      <c r="J69" s="59"/>
      <c r="K69" s="60"/>
      <c r="L69" s="61" t="str">
        <f>'[4]Int 4 - Summary'!$L$3:$O$3</f>
        <v>Route 114 (Gorham Road)</v>
      </c>
      <c r="M69" s="62"/>
      <c r="N69" s="62"/>
      <c r="O69" s="63"/>
      <c r="P69" s="58" t="str">
        <f>'[4]Int 4 - Summary'!$P$3:$S$3</f>
        <v>Route 114 (Gorham Road)</v>
      </c>
      <c r="Q69" s="59"/>
      <c r="R69" s="59"/>
      <c r="S69" s="60"/>
      <c r="AB69" s="75" t="str">
        <f>D68</f>
        <v>Intersection 4: Route 22 (County Road) and Route 114 (Gorham Road)</v>
      </c>
      <c r="AC69" s="75"/>
      <c r="AD69" s="75"/>
      <c r="AE69" s="75"/>
      <c r="AF69" s="75"/>
    </row>
    <row r="70" spans="2:32" ht="15" thickBot="1" x14ac:dyDescent="0.35">
      <c r="D70" s="64" t="str">
        <f>'[4]Int 4 - Summary'!$D$4:$G$4</f>
        <v>Eastbound</v>
      </c>
      <c r="E70" s="65"/>
      <c r="F70" s="65"/>
      <c r="G70" s="68"/>
      <c r="H70" s="64" t="str">
        <f>'[4]Int 4 - Summary'!$H$4:$K$4</f>
        <v>Westbound</v>
      </c>
      <c r="I70" s="65"/>
      <c r="J70" s="65"/>
      <c r="K70" s="66"/>
      <c r="L70" s="67" t="str">
        <f>'[4]Int 4 - Summary'!$L$4:$O$4</f>
        <v>Northbound</v>
      </c>
      <c r="M70" s="65"/>
      <c r="N70" s="65"/>
      <c r="O70" s="68"/>
      <c r="P70" s="64" t="str">
        <f>'[4]Int 4 - Summary'!$P$4:$S$4</f>
        <v>Southbound</v>
      </c>
      <c r="Q70" s="65"/>
      <c r="R70" s="65"/>
      <c r="S70" s="66"/>
      <c r="AB70" s="14" t="str">
        <f>D69</f>
        <v>Route 22 (County Road)</v>
      </c>
      <c r="AC70" s="14" t="str">
        <f>H69</f>
        <v>Route 22 (County Road)</v>
      </c>
      <c r="AD70" s="14" t="str">
        <f>L69</f>
        <v>Route 114 (Gorham Road)</v>
      </c>
      <c r="AE70" s="14" t="str">
        <f>P69</f>
        <v>Route 114 (Gorham Road)</v>
      </c>
      <c r="AF70" s="14"/>
    </row>
    <row r="71" spans="2:32" ht="15" thickBot="1" x14ac:dyDescent="0.35">
      <c r="B71" s="69" t="str">
        <f>'[4]Int 4 - Summary'!$B$5:$C$5</f>
        <v>10/18/2018</v>
      </c>
      <c r="C71" s="70"/>
      <c r="D71" s="1" t="str">
        <f>'[4]Int 4 - Summary'!D5</f>
        <v>Left</v>
      </c>
      <c r="E71" s="2" t="str">
        <f>'[4]Int 4 - Summary'!E5</f>
        <v>Through</v>
      </c>
      <c r="F71" s="2" t="str">
        <f>'[4]Int 4 - Summary'!F5</f>
        <v>Right</v>
      </c>
      <c r="G71" s="3" t="str">
        <f>'[4]Int 4 - Summary'!G5</f>
        <v>Pedestrian</v>
      </c>
      <c r="H71" s="1" t="str">
        <f>'[4]Int 4 - Summary'!H5</f>
        <v>Left</v>
      </c>
      <c r="I71" s="2" t="str">
        <f>'[4]Int 4 - Summary'!I5</f>
        <v>Through</v>
      </c>
      <c r="J71" s="2" t="str">
        <f>'[4]Int 4 - Summary'!J5</f>
        <v>Right</v>
      </c>
      <c r="K71" s="4" t="str">
        <f>'[4]Int 4 - Summary'!K5</f>
        <v>Pedestrian</v>
      </c>
      <c r="L71" s="5" t="str">
        <f>'[4]Int 4 - Summary'!L5</f>
        <v>Left</v>
      </c>
      <c r="M71" s="2" t="str">
        <f>'[4]Int 4 - Summary'!M5</f>
        <v>Through</v>
      </c>
      <c r="N71" s="2" t="str">
        <f>'[4]Int 4 - Summary'!N5</f>
        <v>Right</v>
      </c>
      <c r="O71" s="3" t="str">
        <f>'[4]Int 4 - Summary'!O5</f>
        <v>Pedestrian</v>
      </c>
      <c r="P71" s="1" t="str">
        <f>'[4]Int 4 - Summary'!P5</f>
        <v>Left</v>
      </c>
      <c r="Q71" s="2" t="str">
        <f>'[4]Int 4 - Summary'!Q5</f>
        <v>Through</v>
      </c>
      <c r="R71" s="2" t="str">
        <f>'[4]Int 4 - Summary'!R5</f>
        <v>Right</v>
      </c>
      <c r="S71" s="4" t="str">
        <f>'[4]Int 4 - Summary'!S5</f>
        <v>Pedestrian</v>
      </c>
      <c r="AA71" s="35" t="str">
        <f>B71</f>
        <v>10/18/2018</v>
      </c>
      <c r="AB71" s="14" t="str">
        <f>D70</f>
        <v>Eastbound</v>
      </c>
      <c r="AC71" s="14" t="str">
        <f>H70</f>
        <v>Westbound</v>
      </c>
      <c r="AD71" s="14" t="str">
        <f>L70</f>
        <v>Northbound</v>
      </c>
      <c r="AE71" s="14" t="str">
        <f>P70</f>
        <v>Southbound</v>
      </c>
      <c r="AF71" s="14" t="s">
        <v>1</v>
      </c>
    </row>
    <row r="72" spans="2:32" x14ac:dyDescent="0.3">
      <c r="B72" s="71" t="str">
        <f>'[4]Int 4 - Summary'!$B$6</f>
        <v>All Vehicles</v>
      </c>
      <c r="C72" s="6" t="str">
        <f>'[4]Int 4 - Summary'!C6</f>
        <v>04:00 PM</v>
      </c>
      <c r="D72" s="7">
        <f>'[4]Int 4 - Summary'!D6</f>
        <v>0</v>
      </c>
      <c r="E72" s="8">
        <f>'[4]Int 4 - Summary'!E6</f>
        <v>0</v>
      </c>
      <c r="F72" s="8">
        <f>'[4]Int 4 - Summary'!F6</f>
        <v>0</v>
      </c>
      <c r="G72" s="9">
        <f>'[4]Int 4 - Summary'!G6</f>
        <v>0</v>
      </c>
      <c r="H72" s="7">
        <f>'[4]Int 4 - Summary'!H6</f>
        <v>197</v>
      </c>
      <c r="I72" s="8">
        <f>'[4]Int 4 - Summary'!I6</f>
        <v>0</v>
      </c>
      <c r="J72" s="8">
        <f>'[4]Int 4 - Summary'!J6</f>
        <v>2</v>
      </c>
      <c r="K72" s="10">
        <f>'[4]Int 4 - Summary'!K6</f>
        <v>0</v>
      </c>
      <c r="L72" s="11">
        <f>'[4]Int 4 - Summary'!L6</f>
        <v>0</v>
      </c>
      <c r="M72" s="8">
        <f>'[4]Int 4 - Summary'!M6</f>
        <v>54</v>
      </c>
      <c r="N72" s="8">
        <f>'[4]Int 4 - Summary'!N6</f>
        <v>1</v>
      </c>
      <c r="O72" s="9">
        <f>'[4]Int 4 - Summary'!O6</f>
        <v>0</v>
      </c>
      <c r="P72" s="7">
        <f>'[4]Int 4 - Summary'!P6</f>
        <v>0</v>
      </c>
      <c r="Q72" s="8">
        <f>'[4]Int 4 - Summary'!Q6</f>
        <v>168</v>
      </c>
      <c r="R72" s="8">
        <f>'[4]Int 4 - Summary'!R6</f>
        <v>0</v>
      </c>
      <c r="S72" s="10">
        <f>'[4]Int 4 - Summary'!S6</f>
        <v>0</v>
      </c>
      <c r="AA72" s="35" t="str">
        <f>C72</f>
        <v>04:00 PM</v>
      </c>
      <c r="AB72" s="14">
        <f>SUM(D72:G72)</f>
        <v>0</v>
      </c>
      <c r="AC72" s="14">
        <f>SUM(H72:K72)</f>
        <v>199</v>
      </c>
      <c r="AD72" s="14">
        <f>SUM(L72:O72)</f>
        <v>55</v>
      </c>
      <c r="AE72" s="14">
        <f>SUM(P72:S72)</f>
        <v>168</v>
      </c>
      <c r="AF72" s="14">
        <f>SUM(AB72:AE72)</f>
        <v>422</v>
      </c>
    </row>
    <row r="73" spans="2:32" x14ac:dyDescent="0.3">
      <c r="B73" s="72"/>
      <c r="C73" s="12" t="str">
        <f>'[4]Int 4 - Summary'!C7</f>
        <v>04:15 PM</v>
      </c>
      <c r="D73" s="13">
        <f>'[4]Int 4 - Summary'!D7</f>
        <v>0</v>
      </c>
      <c r="E73" s="14">
        <f>'[4]Int 4 - Summary'!E7</f>
        <v>0</v>
      </c>
      <c r="F73" s="14">
        <f>'[4]Int 4 - Summary'!F7</f>
        <v>0</v>
      </c>
      <c r="G73" s="15">
        <f>'[4]Int 4 - Summary'!G7</f>
        <v>0</v>
      </c>
      <c r="H73" s="13">
        <f>'[4]Int 4 - Summary'!H7</f>
        <v>185</v>
      </c>
      <c r="I73" s="14">
        <f>'[4]Int 4 - Summary'!I7</f>
        <v>0</v>
      </c>
      <c r="J73" s="14">
        <f>'[4]Int 4 - Summary'!J7</f>
        <v>2</v>
      </c>
      <c r="K73" s="16">
        <f>'[4]Int 4 - Summary'!K7</f>
        <v>0</v>
      </c>
      <c r="L73" s="17">
        <f>'[4]Int 4 - Summary'!L7</f>
        <v>0</v>
      </c>
      <c r="M73" s="14">
        <f>'[4]Int 4 - Summary'!M7</f>
        <v>51</v>
      </c>
      <c r="N73" s="14">
        <f>'[4]Int 4 - Summary'!N7</f>
        <v>0</v>
      </c>
      <c r="O73" s="15">
        <f>'[4]Int 4 - Summary'!O7</f>
        <v>0</v>
      </c>
      <c r="P73" s="13">
        <f>'[4]Int 4 - Summary'!P7</f>
        <v>1</v>
      </c>
      <c r="Q73" s="14">
        <f>'[4]Int 4 - Summary'!Q7</f>
        <v>158</v>
      </c>
      <c r="R73" s="14">
        <f>'[4]Int 4 - Summary'!R7</f>
        <v>0</v>
      </c>
      <c r="S73" s="16">
        <f>'[4]Int 4 - Summary'!S7</f>
        <v>0</v>
      </c>
      <c r="AA73" s="35" t="str">
        <f t="shared" ref="AA73:AA79" si="18">C73</f>
        <v>04:15 PM</v>
      </c>
      <c r="AB73" s="14">
        <f t="shared" ref="AB73:AB79" si="19">SUM(D73:G73)</f>
        <v>0</v>
      </c>
      <c r="AC73" s="14">
        <f t="shared" ref="AC73:AC79" si="20">SUM(H73:K73)</f>
        <v>187</v>
      </c>
      <c r="AD73" s="14">
        <f t="shared" ref="AD73:AD79" si="21">SUM(L73:O73)</f>
        <v>51</v>
      </c>
      <c r="AE73" s="14">
        <f t="shared" ref="AE73:AE79" si="22">SUM(P73:S73)</f>
        <v>159</v>
      </c>
      <c r="AF73" s="14">
        <f t="shared" ref="AF73:AF79" si="23">SUM(AB73:AE73)</f>
        <v>397</v>
      </c>
    </row>
    <row r="74" spans="2:32" x14ac:dyDescent="0.3">
      <c r="B74" s="72"/>
      <c r="C74" s="12" t="str">
        <f>'[4]Int 4 - Summary'!C8</f>
        <v>04:30 PM</v>
      </c>
      <c r="D74" s="13">
        <f>'[4]Int 4 - Summary'!D8</f>
        <v>0</v>
      </c>
      <c r="E74" s="14">
        <f>'[4]Int 4 - Summary'!E8</f>
        <v>0</v>
      </c>
      <c r="F74" s="14">
        <f>'[4]Int 4 - Summary'!F8</f>
        <v>0</v>
      </c>
      <c r="G74" s="15">
        <f>'[4]Int 4 - Summary'!G8</f>
        <v>0</v>
      </c>
      <c r="H74" s="13">
        <f>'[4]Int 4 - Summary'!H8</f>
        <v>210</v>
      </c>
      <c r="I74" s="14">
        <f>'[4]Int 4 - Summary'!I8</f>
        <v>0</v>
      </c>
      <c r="J74" s="14">
        <f>'[4]Int 4 - Summary'!J8</f>
        <v>0</v>
      </c>
      <c r="K74" s="16">
        <f>'[4]Int 4 - Summary'!K8</f>
        <v>0</v>
      </c>
      <c r="L74" s="17">
        <f>'[4]Int 4 - Summary'!L8</f>
        <v>0</v>
      </c>
      <c r="M74" s="14">
        <f>'[4]Int 4 - Summary'!M8</f>
        <v>48</v>
      </c>
      <c r="N74" s="14">
        <f>'[4]Int 4 - Summary'!N8</f>
        <v>0</v>
      </c>
      <c r="O74" s="15">
        <f>'[4]Int 4 - Summary'!O8</f>
        <v>0</v>
      </c>
      <c r="P74" s="13">
        <f>'[4]Int 4 - Summary'!P8</f>
        <v>2</v>
      </c>
      <c r="Q74" s="14">
        <f>'[4]Int 4 - Summary'!Q8</f>
        <v>157</v>
      </c>
      <c r="R74" s="14">
        <f>'[4]Int 4 - Summary'!R8</f>
        <v>0</v>
      </c>
      <c r="S74" s="16">
        <f>'[4]Int 4 - Summary'!S8</f>
        <v>0</v>
      </c>
      <c r="AA74" s="35" t="str">
        <f t="shared" si="18"/>
        <v>04:30 PM</v>
      </c>
      <c r="AB74" s="14">
        <f t="shared" si="19"/>
        <v>0</v>
      </c>
      <c r="AC74" s="14">
        <f t="shared" si="20"/>
        <v>210</v>
      </c>
      <c r="AD74" s="14">
        <f t="shared" si="21"/>
        <v>48</v>
      </c>
      <c r="AE74" s="14">
        <f t="shared" si="22"/>
        <v>159</v>
      </c>
      <c r="AF74" s="14">
        <f t="shared" si="23"/>
        <v>417</v>
      </c>
    </row>
    <row r="75" spans="2:32" x14ac:dyDescent="0.3">
      <c r="B75" s="72"/>
      <c r="C75" s="12" t="str">
        <f>'[4]Int 4 - Summary'!C9</f>
        <v>04:45 PM</v>
      </c>
      <c r="D75" s="13">
        <f>'[4]Int 4 - Summary'!D9</f>
        <v>0</v>
      </c>
      <c r="E75" s="14">
        <f>'[4]Int 4 - Summary'!E9</f>
        <v>0</v>
      </c>
      <c r="F75" s="14">
        <f>'[4]Int 4 - Summary'!F9</f>
        <v>0</v>
      </c>
      <c r="G75" s="15">
        <f>'[4]Int 4 - Summary'!G9</f>
        <v>0</v>
      </c>
      <c r="H75" s="13">
        <f>'[4]Int 4 - Summary'!H9</f>
        <v>190</v>
      </c>
      <c r="I75" s="14">
        <f>'[4]Int 4 - Summary'!I9</f>
        <v>0</v>
      </c>
      <c r="J75" s="14">
        <f>'[4]Int 4 - Summary'!J9</f>
        <v>1</v>
      </c>
      <c r="K75" s="16">
        <f>'[4]Int 4 - Summary'!K9</f>
        <v>0</v>
      </c>
      <c r="L75" s="17">
        <f>'[4]Int 4 - Summary'!L9</f>
        <v>0</v>
      </c>
      <c r="M75" s="14">
        <f>'[4]Int 4 - Summary'!M9</f>
        <v>40</v>
      </c>
      <c r="N75" s="14">
        <f>'[4]Int 4 - Summary'!N9</f>
        <v>0</v>
      </c>
      <c r="O75" s="15">
        <f>'[4]Int 4 - Summary'!O9</f>
        <v>0</v>
      </c>
      <c r="P75" s="13">
        <f>'[4]Int 4 - Summary'!P9</f>
        <v>0</v>
      </c>
      <c r="Q75" s="14">
        <f>'[4]Int 4 - Summary'!Q9</f>
        <v>170</v>
      </c>
      <c r="R75" s="14">
        <f>'[4]Int 4 - Summary'!R9</f>
        <v>0</v>
      </c>
      <c r="S75" s="16">
        <f>'[4]Int 4 - Summary'!S9</f>
        <v>0</v>
      </c>
      <c r="AA75" s="35" t="str">
        <f t="shared" si="18"/>
        <v>04:45 PM</v>
      </c>
      <c r="AB75" s="14">
        <f t="shared" si="19"/>
        <v>0</v>
      </c>
      <c r="AC75" s="14">
        <f t="shared" si="20"/>
        <v>191</v>
      </c>
      <c r="AD75" s="14">
        <f t="shared" si="21"/>
        <v>40</v>
      </c>
      <c r="AE75" s="14">
        <f t="shared" si="22"/>
        <v>170</v>
      </c>
      <c r="AF75" s="14">
        <f t="shared" si="23"/>
        <v>401</v>
      </c>
    </row>
    <row r="76" spans="2:32" x14ac:dyDescent="0.3">
      <c r="B76" s="72"/>
      <c r="C76" s="12" t="str">
        <f>'[4]Int 4 - Summary'!C10</f>
        <v>05:00 PM</v>
      </c>
      <c r="D76" s="13">
        <f>'[4]Int 4 - Summary'!D10</f>
        <v>0</v>
      </c>
      <c r="E76" s="14">
        <f>'[4]Int 4 - Summary'!E10</f>
        <v>0</v>
      </c>
      <c r="F76" s="14">
        <f>'[4]Int 4 - Summary'!F10</f>
        <v>0</v>
      </c>
      <c r="G76" s="15">
        <f>'[4]Int 4 - Summary'!G10</f>
        <v>0</v>
      </c>
      <c r="H76" s="13">
        <f>'[4]Int 4 - Summary'!H10</f>
        <v>190</v>
      </c>
      <c r="I76" s="14">
        <f>'[4]Int 4 - Summary'!I10</f>
        <v>0</v>
      </c>
      <c r="J76" s="14">
        <f>'[4]Int 4 - Summary'!J10</f>
        <v>1</v>
      </c>
      <c r="K76" s="16">
        <f>'[4]Int 4 - Summary'!K10</f>
        <v>0</v>
      </c>
      <c r="L76" s="17">
        <f>'[4]Int 4 - Summary'!L10</f>
        <v>0</v>
      </c>
      <c r="M76" s="14">
        <f>'[4]Int 4 - Summary'!M10</f>
        <v>53</v>
      </c>
      <c r="N76" s="14">
        <f>'[4]Int 4 - Summary'!N10</f>
        <v>0</v>
      </c>
      <c r="O76" s="15">
        <f>'[4]Int 4 - Summary'!O10</f>
        <v>0</v>
      </c>
      <c r="P76" s="13">
        <f>'[4]Int 4 - Summary'!P10</f>
        <v>1</v>
      </c>
      <c r="Q76" s="14">
        <f>'[4]Int 4 - Summary'!Q10</f>
        <v>132</v>
      </c>
      <c r="R76" s="14">
        <f>'[4]Int 4 - Summary'!R10</f>
        <v>0</v>
      </c>
      <c r="S76" s="16">
        <f>'[4]Int 4 - Summary'!S10</f>
        <v>0</v>
      </c>
      <c r="AA76" s="35" t="str">
        <f t="shared" si="18"/>
        <v>05:00 PM</v>
      </c>
      <c r="AB76" s="14">
        <f t="shared" si="19"/>
        <v>0</v>
      </c>
      <c r="AC76" s="14">
        <f t="shared" si="20"/>
        <v>191</v>
      </c>
      <c r="AD76" s="14">
        <f t="shared" si="21"/>
        <v>53</v>
      </c>
      <c r="AE76" s="14">
        <f t="shared" si="22"/>
        <v>133</v>
      </c>
      <c r="AF76" s="14">
        <f t="shared" si="23"/>
        <v>377</v>
      </c>
    </row>
    <row r="77" spans="2:32" x14ac:dyDescent="0.3">
      <c r="B77" s="72"/>
      <c r="C77" s="12" t="str">
        <f>'[4]Int 4 - Summary'!C11</f>
        <v>05:15 PM</v>
      </c>
      <c r="D77" s="13">
        <f>'[4]Int 4 - Summary'!D11</f>
        <v>0</v>
      </c>
      <c r="E77" s="14">
        <f>'[4]Int 4 - Summary'!E11</f>
        <v>0</v>
      </c>
      <c r="F77" s="14">
        <f>'[4]Int 4 - Summary'!F11</f>
        <v>0</v>
      </c>
      <c r="G77" s="15">
        <f>'[4]Int 4 - Summary'!G11</f>
        <v>0</v>
      </c>
      <c r="H77" s="13">
        <f>'[4]Int 4 - Summary'!H11</f>
        <v>184</v>
      </c>
      <c r="I77" s="14">
        <f>'[4]Int 4 - Summary'!I11</f>
        <v>0</v>
      </c>
      <c r="J77" s="14">
        <f>'[4]Int 4 - Summary'!J11</f>
        <v>3</v>
      </c>
      <c r="K77" s="16">
        <f>'[4]Int 4 - Summary'!K11</f>
        <v>0</v>
      </c>
      <c r="L77" s="17">
        <f>'[4]Int 4 - Summary'!L11</f>
        <v>0</v>
      </c>
      <c r="M77" s="14">
        <f>'[4]Int 4 - Summary'!M11</f>
        <v>42</v>
      </c>
      <c r="N77" s="14">
        <f>'[4]Int 4 - Summary'!N11</f>
        <v>1</v>
      </c>
      <c r="O77" s="15">
        <f>'[4]Int 4 - Summary'!O11</f>
        <v>0</v>
      </c>
      <c r="P77" s="13">
        <f>'[4]Int 4 - Summary'!P11</f>
        <v>0</v>
      </c>
      <c r="Q77" s="14">
        <f>'[4]Int 4 - Summary'!Q11</f>
        <v>140</v>
      </c>
      <c r="R77" s="14">
        <f>'[4]Int 4 - Summary'!R11</f>
        <v>0</v>
      </c>
      <c r="S77" s="16">
        <f>'[4]Int 4 - Summary'!S11</f>
        <v>0</v>
      </c>
      <c r="AA77" s="35" t="str">
        <f t="shared" si="18"/>
        <v>05:15 PM</v>
      </c>
      <c r="AB77" s="14">
        <f t="shared" si="19"/>
        <v>0</v>
      </c>
      <c r="AC77" s="14">
        <f t="shared" si="20"/>
        <v>187</v>
      </c>
      <c r="AD77" s="14">
        <f t="shared" si="21"/>
        <v>43</v>
      </c>
      <c r="AE77" s="14">
        <f t="shared" si="22"/>
        <v>140</v>
      </c>
      <c r="AF77" s="14">
        <f t="shared" si="23"/>
        <v>370</v>
      </c>
    </row>
    <row r="78" spans="2:32" x14ac:dyDescent="0.3">
      <c r="B78" s="72"/>
      <c r="C78" s="12" t="str">
        <f>'[4]Int 4 - Summary'!C12</f>
        <v>05:30 PM</v>
      </c>
      <c r="D78" s="13">
        <f>'[4]Int 4 - Summary'!D12</f>
        <v>0</v>
      </c>
      <c r="E78" s="14">
        <f>'[4]Int 4 - Summary'!E12</f>
        <v>0</v>
      </c>
      <c r="F78" s="14">
        <f>'[4]Int 4 - Summary'!F12</f>
        <v>0</v>
      </c>
      <c r="G78" s="15">
        <f>'[4]Int 4 - Summary'!G12</f>
        <v>0</v>
      </c>
      <c r="H78" s="13">
        <f>'[4]Int 4 - Summary'!H12</f>
        <v>202</v>
      </c>
      <c r="I78" s="14">
        <f>'[4]Int 4 - Summary'!I12</f>
        <v>1</v>
      </c>
      <c r="J78" s="14">
        <f>'[4]Int 4 - Summary'!J12</f>
        <v>3</v>
      </c>
      <c r="K78" s="16">
        <f>'[4]Int 4 - Summary'!K12</f>
        <v>0</v>
      </c>
      <c r="L78" s="17">
        <f>'[4]Int 4 - Summary'!L12</f>
        <v>0</v>
      </c>
      <c r="M78" s="14">
        <f>'[4]Int 4 - Summary'!M12</f>
        <v>57</v>
      </c>
      <c r="N78" s="14">
        <f>'[4]Int 4 - Summary'!N12</f>
        <v>0</v>
      </c>
      <c r="O78" s="15">
        <f>'[4]Int 4 - Summary'!O12</f>
        <v>0</v>
      </c>
      <c r="P78" s="13">
        <f>'[4]Int 4 - Summary'!P12</f>
        <v>1</v>
      </c>
      <c r="Q78" s="14">
        <f>'[4]Int 4 - Summary'!Q12</f>
        <v>143</v>
      </c>
      <c r="R78" s="14">
        <f>'[4]Int 4 - Summary'!R12</f>
        <v>0</v>
      </c>
      <c r="S78" s="16">
        <f>'[4]Int 4 - Summary'!S12</f>
        <v>0</v>
      </c>
      <c r="AA78" s="35" t="str">
        <f t="shared" si="18"/>
        <v>05:30 PM</v>
      </c>
      <c r="AB78" s="14">
        <f t="shared" si="19"/>
        <v>0</v>
      </c>
      <c r="AC78" s="14">
        <f t="shared" si="20"/>
        <v>206</v>
      </c>
      <c r="AD78" s="14">
        <f t="shared" si="21"/>
        <v>57</v>
      </c>
      <c r="AE78" s="14">
        <f t="shared" si="22"/>
        <v>144</v>
      </c>
      <c r="AF78" s="14">
        <f t="shared" si="23"/>
        <v>407</v>
      </c>
    </row>
    <row r="79" spans="2:32" ht="15" thickBot="1" x14ac:dyDescent="0.35">
      <c r="B79" s="73"/>
      <c r="C79" s="18" t="str">
        <f>'[4]Int 4 - Summary'!C13</f>
        <v>05:45 PM</v>
      </c>
      <c r="D79" s="19">
        <f>'[4]Int 4 - Summary'!D13</f>
        <v>0</v>
      </c>
      <c r="E79" s="20">
        <f>'[4]Int 4 - Summary'!E13</f>
        <v>0</v>
      </c>
      <c r="F79" s="20">
        <f>'[4]Int 4 - Summary'!F13</f>
        <v>0</v>
      </c>
      <c r="G79" s="21">
        <f>'[4]Int 4 - Summary'!G13</f>
        <v>0</v>
      </c>
      <c r="H79" s="19">
        <f>'[4]Int 4 - Summary'!H13</f>
        <v>185</v>
      </c>
      <c r="I79" s="20">
        <f>'[4]Int 4 - Summary'!I13</f>
        <v>0</v>
      </c>
      <c r="J79" s="20">
        <f>'[4]Int 4 - Summary'!J13</f>
        <v>1</v>
      </c>
      <c r="K79" s="22">
        <f>'[4]Int 4 - Summary'!K13</f>
        <v>0</v>
      </c>
      <c r="L79" s="23">
        <f>'[4]Int 4 - Summary'!L13</f>
        <v>0</v>
      </c>
      <c r="M79" s="20">
        <f>'[4]Int 4 - Summary'!M13</f>
        <v>38</v>
      </c>
      <c r="N79" s="20">
        <f>'[4]Int 4 - Summary'!N13</f>
        <v>0</v>
      </c>
      <c r="O79" s="21">
        <f>'[4]Int 4 - Summary'!O13</f>
        <v>0</v>
      </c>
      <c r="P79" s="19">
        <f>'[4]Int 4 - Summary'!P13</f>
        <v>1</v>
      </c>
      <c r="Q79" s="20">
        <f>'[4]Int 4 - Summary'!Q13</f>
        <v>136</v>
      </c>
      <c r="R79" s="20">
        <f>'[4]Int 4 - Summary'!R13</f>
        <v>0</v>
      </c>
      <c r="S79" s="22">
        <f>'[4]Int 4 - Summary'!S13</f>
        <v>0</v>
      </c>
      <c r="AA79" s="35" t="str">
        <f t="shared" si="18"/>
        <v>05:45 PM</v>
      </c>
      <c r="AB79" s="14">
        <f t="shared" si="19"/>
        <v>0</v>
      </c>
      <c r="AC79" s="14">
        <f t="shared" si="20"/>
        <v>186</v>
      </c>
      <c r="AD79" s="14">
        <f t="shared" si="21"/>
        <v>38</v>
      </c>
      <c r="AE79" s="14">
        <f t="shared" si="22"/>
        <v>137</v>
      </c>
      <c r="AF79" s="14">
        <f t="shared" si="23"/>
        <v>361</v>
      </c>
    </row>
    <row r="80" spans="2:32" x14ac:dyDescent="0.3">
      <c r="B80" s="71" t="str">
        <f>'[4]Int 4 - Summary'!$B$14</f>
        <v>Heavy Vehicles</v>
      </c>
      <c r="C80" s="24" t="str">
        <f>'[4]Int 4 - Summary'!C14</f>
        <v>04:00 PM</v>
      </c>
      <c r="D80" s="25">
        <f>'[4]Int 4 - Summary'!D14</f>
        <v>0</v>
      </c>
      <c r="E80" s="26">
        <f>'[4]Int 4 - Summary'!E14</f>
        <v>0</v>
      </c>
      <c r="F80" s="26">
        <f>'[4]Int 4 - Summary'!F14</f>
        <v>0</v>
      </c>
      <c r="G80" s="27">
        <f>'[4]Int 4 - Summary'!G14</f>
        <v>0</v>
      </c>
      <c r="H80" s="25">
        <f>'[4]Int 4 - Summary'!H14</f>
        <v>6</v>
      </c>
      <c r="I80" s="26">
        <f>'[4]Int 4 - Summary'!I14</f>
        <v>0</v>
      </c>
      <c r="J80" s="26">
        <f>'[4]Int 4 - Summary'!J14</f>
        <v>0</v>
      </c>
      <c r="K80" s="28">
        <f>'[4]Int 4 - Summary'!K14</f>
        <v>0</v>
      </c>
      <c r="L80" s="29">
        <f>'[4]Int 4 - Summary'!L14</f>
        <v>0</v>
      </c>
      <c r="M80" s="26">
        <f>'[4]Int 4 - Summary'!M14</f>
        <v>5</v>
      </c>
      <c r="N80" s="26">
        <f>'[4]Int 4 - Summary'!N14</f>
        <v>0</v>
      </c>
      <c r="O80" s="27">
        <f>'[4]Int 4 - Summary'!O14</f>
        <v>0</v>
      </c>
      <c r="P80" s="25">
        <f>'[4]Int 4 - Summary'!P14</f>
        <v>0</v>
      </c>
      <c r="Q80" s="26">
        <f>'[4]Int 4 - Summary'!Q14</f>
        <v>1</v>
      </c>
      <c r="R80" s="26">
        <f>'[4]Int 4 - Summary'!R14</f>
        <v>0</v>
      </c>
      <c r="S80" s="28">
        <f>'[4]Int 4 - Summary'!S14</f>
        <v>0</v>
      </c>
    </row>
    <row r="81" spans="2:32" x14ac:dyDescent="0.3">
      <c r="B81" s="72"/>
      <c r="C81" s="12" t="str">
        <f>'[4]Int 4 - Summary'!C15</f>
        <v>04:15 PM</v>
      </c>
      <c r="D81" s="13">
        <f>'[4]Int 4 - Summary'!D15</f>
        <v>0</v>
      </c>
      <c r="E81" s="14">
        <f>'[4]Int 4 - Summary'!E15</f>
        <v>0</v>
      </c>
      <c r="F81" s="14">
        <f>'[4]Int 4 - Summary'!F15</f>
        <v>0</v>
      </c>
      <c r="G81" s="30">
        <f>'[4]Int 4 - Summary'!G15</f>
        <v>0</v>
      </c>
      <c r="H81" s="13">
        <f>'[4]Int 4 - Summary'!H15</f>
        <v>3</v>
      </c>
      <c r="I81" s="14">
        <f>'[4]Int 4 - Summary'!I15</f>
        <v>0</v>
      </c>
      <c r="J81" s="14">
        <f>'[4]Int 4 - Summary'!J15</f>
        <v>0</v>
      </c>
      <c r="K81" s="31">
        <f>'[4]Int 4 - Summary'!K15</f>
        <v>0</v>
      </c>
      <c r="L81" s="17">
        <f>'[4]Int 4 - Summary'!L15</f>
        <v>0</v>
      </c>
      <c r="M81" s="14">
        <f>'[4]Int 4 - Summary'!M15</f>
        <v>5</v>
      </c>
      <c r="N81" s="14">
        <f>'[4]Int 4 - Summary'!N15</f>
        <v>0</v>
      </c>
      <c r="O81" s="30">
        <f>'[4]Int 4 - Summary'!O15</f>
        <v>0</v>
      </c>
      <c r="P81" s="13">
        <f>'[4]Int 4 - Summary'!P15</f>
        <v>0</v>
      </c>
      <c r="Q81" s="14">
        <f>'[4]Int 4 - Summary'!Q15</f>
        <v>3</v>
      </c>
      <c r="R81" s="14">
        <f>'[4]Int 4 - Summary'!R15</f>
        <v>0</v>
      </c>
      <c r="S81" s="31">
        <f>'[4]Int 4 - Summary'!S15</f>
        <v>0</v>
      </c>
    </row>
    <row r="82" spans="2:32" x14ac:dyDescent="0.3">
      <c r="B82" s="72"/>
      <c r="C82" s="12" t="str">
        <f>'[4]Int 4 - Summary'!C16</f>
        <v>04:30 PM</v>
      </c>
      <c r="D82" s="13">
        <f>'[4]Int 4 - Summary'!D16</f>
        <v>0</v>
      </c>
      <c r="E82" s="14">
        <f>'[4]Int 4 - Summary'!E16</f>
        <v>0</v>
      </c>
      <c r="F82" s="14">
        <f>'[4]Int 4 - Summary'!F16</f>
        <v>0</v>
      </c>
      <c r="G82" s="30">
        <f>'[4]Int 4 - Summary'!G16</f>
        <v>0</v>
      </c>
      <c r="H82" s="13">
        <f>'[4]Int 4 - Summary'!H16</f>
        <v>3</v>
      </c>
      <c r="I82" s="14">
        <f>'[4]Int 4 - Summary'!I16</f>
        <v>0</v>
      </c>
      <c r="J82" s="14">
        <f>'[4]Int 4 - Summary'!J16</f>
        <v>0</v>
      </c>
      <c r="K82" s="31">
        <f>'[4]Int 4 - Summary'!K16</f>
        <v>0</v>
      </c>
      <c r="L82" s="17">
        <f>'[4]Int 4 - Summary'!L16</f>
        <v>0</v>
      </c>
      <c r="M82" s="14">
        <f>'[4]Int 4 - Summary'!M16</f>
        <v>4</v>
      </c>
      <c r="N82" s="14">
        <f>'[4]Int 4 - Summary'!N16</f>
        <v>0</v>
      </c>
      <c r="O82" s="30">
        <f>'[4]Int 4 - Summary'!O16</f>
        <v>0</v>
      </c>
      <c r="P82" s="13">
        <f>'[4]Int 4 - Summary'!P16</f>
        <v>0</v>
      </c>
      <c r="Q82" s="14">
        <f>'[4]Int 4 - Summary'!Q16</f>
        <v>7</v>
      </c>
      <c r="R82" s="14">
        <f>'[4]Int 4 - Summary'!R16</f>
        <v>0</v>
      </c>
      <c r="S82" s="31">
        <f>'[4]Int 4 - Summary'!S16</f>
        <v>0</v>
      </c>
    </row>
    <row r="83" spans="2:32" x14ac:dyDescent="0.3">
      <c r="B83" s="72"/>
      <c r="C83" s="12" t="str">
        <f>'[4]Int 4 - Summary'!C17</f>
        <v>04:45 PM</v>
      </c>
      <c r="D83" s="13">
        <f>'[4]Int 4 - Summary'!D17</f>
        <v>0</v>
      </c>
      <c r="E83" s="14">
        <f>'[4]Int 4 - Summary'!E17</f>
        <v>0</v>
      </c>
      <c r="F83" s="14">
        <f>'[4]Int 4 - Summary'!F17</f>
        <v>0</v>
      </c>
      <c r="G83" s="30">
        <f>'[4]Int 4 - Summary'!G17</f>
        <v>0</v>
      </c>
      <c r="H83" s="13">
        <f>'[4]Int 4 - Summary'!H17</f>
        <v>6</v>
      </c>
      <c r="I83" s="14">
        <f>'[4]Int 4 - Summary'!I17</f>
        <v>0</v>
      </c>
      <c r="J83" s="14">
        <f>'[4]Int 4 - Summary'!J17</f>
        <v>0</v>
      </c>
      <c r="K83" s="31">
        <f>'[4]Int 4 - Summary'!K17</f>
        <v>0</v>
      </c>
      <c r="L83" s="17">
        <f>'[4]Int 4 - Summary'!L17</f>
        <v>0</v>
      </c>
      <c r="M83" s="14">
        <f>'[4]Int 4 - Summary'!M17</f>
        <v>3</v>
      </c>
      <c r="N83" s="14">
        <f>'[4]Int 4 - Summary'!N17</f>
        <v>0</v>
      </c>
      <c r="O83" s="30">
        <f>'[4]Int 4 - Summary'!O17</f>
        <v>0</v>
      </c>
      <c r="P83" s="13">
        <f>'[4]Int 4 - Summary'!P17</f>
        <v>0</v>
      </c>
      <c r="Q83" s="14">
        <f>'[4]Int 4 - Summary'!Q17</f>
        <v>2</v>
      </c>
      <c r="R83" s="14">
        <f>'[4]Int 4 - Summary'!R17</f>
        <v>0</v>
      </c>
      <c r="S83" s="31">
        <f>'[4]Int 4 - Summary'!S17</f>
        <v>0</v>
      </c>
    </row>
    <row r="84" spans="2:32" x14ac:dyDescent="0.3">
      <c r="B84" s="72"/>
      <c r="C84" s="12" t="str">
        <f>'[4]Int 4 - Summary'!C18</f>
        <v>05:00 PM</v>
      </c>
      <c r="D84" s="13">
        <f>'[4]Int 4 - Summary'!D18</f>
        <v>0</v>
      </c>
      <c r="E84" s="14">
        <f>'[4]Int 4 - Summary'!E18</f>
        <v>0</v>
      </c>
      <c r="F84" s="14">
        <f>'[4]Int 4 - Summary'!F18</f>
        <v>0</v>
      </c>
      <c r="G84" s="30">
        <f>'[4]Int 4 - Summary'!G18</f>
        <v>0</v>
      </c>
      <c r="H84" s="13">
        <f>'[4]Int 4 - Summary'!H18</f>
        <v>5</v>
      </c>
      <c r="I84" s="14">
        <f>'[4]Int 4 - Summary'!I18</f>
        <v>0</v>
      </c>
      <c r="J84" s="14">
        <f>'[4]Int 4 - Summary'!J18</f>
        <v>0</v>
      </c>
      <c r="K84" s="31">
        <f>'[4]Int 4 - Summary'!K18</f>
        <v>0</v>
      </c>
      <c r="L84" s="17">
        <f>'[4]Int 4 - Summary'!L18</f>
        <v>0</v>
      </c>
      <c r="M84" s="14">
        <f>'[4]Int 4 - Summary'!M18</f>
        <v>4</v>
      </c>
      <c r="N84" s="14">
        <f>'[4]Int 4 - Summary'!N18</f>
        <v>0</v>
      </c>
      <c r="O84" s="30">
        <f>'[4]Int 4 - Summary'!O18</f>
        <v>0</v>
      </c>
      <c r="P84" s="13">
        <f>'[4]Int 4 - Summary'!P18</f>
        <v>0</v>
      </c>
      <c r="Q84" s="14">
        <f>'[4]Int 4 - Summary'!Q18</f>
        <v>11</v>
      </c>
      <c r="R84" s="14">
        <f>'[4]Int 4 - Summary'!R18</f>
        <v>0</v>
      </c>
      <c r="S84" s="31">
        <f>'[4]Int 4 - Summary'!S18</f>
        <v>0</v>
      </c>
    </row>
    <row r="85" spans="2:32" x14ac:dyDescent="0.3">
      <c r="B85" s="72"/>
      <c r="C85" s="12" t="str">
        <f>'[4]Int 4 - Summary'!C19</f>
        <v>05:15 PM</v>
      </c>
      <c r="D85" s="13">
        <f>'[4]Int 4 - Summary'!D19</f>
        <v>0</v>
      </c>
      <c r="E85" s="14">
        <f>'[4]Int 4 - Summary'!E19</f>
        <v>0</v>
      </c>
      <c r="F85" s="14">
        <f>'[4]Int 4 - Summary'!F19</f>
        <v>0</v>
      </c>
      <c r="G85" s="30">
        <f>'[4]Int 4 - Summary'!G19</f>
        <v>0</v>
      </c>
      <c r="H85" s="13">
        <f>'[4]Int 4 - Summary'!H19</f>
        <v>0</v>
      </c>
      <c r="I85" s="14">
        <f>'[4]Int 4 - Summary'!I19</f>
        <v>0</v>
      </c>
      <c r="J85" s="14">
        <f>'[4]Int 4 - Summary'!J19</f>
        <v>0</v>
      </c>
      <c r="K85" s="31">
        <f>'[4]Int 4 - Summary'!K19</f>
        <v>0</v>
      </c>
      <c r="L85" s="17">
        <f>'[4]Int 4 - Summary'!L19</f>
        <v>0</v>
      </c>
      <c r="M85" s="14">
        <f>'[4]Int 4 - Summary'!M19</f>
        <v>2</v>
      </c>
      <c r="N85" s="14">
        <f>'[4]Int 4 - Summary'!N19</f>
        <v>1</v>
      </c>
      <c r="O85" s="30">
        <f>'[4]Int 4 - Summary'!O19</f>
        <v>0</v>
      </c>
      <c r="P85" s="13">
        <f>'[4]Int 4 - Summary'!P19</f>
        <v>0</v>
      </c>
      <c r="Q85" s="14">
        <f>'[4]Int 4 - Summary'!Q19</f>
        <v>5</v>
      </c>
      <c r="R85" s="14">
        <f>'[4]Int 4 - Summary'!R19</f>
        <v>0</v>
      </c>
      <c r="S85" s="31">
        <f>'[4]Int 4 - Summary'!S19</f>
        <v>0</v>
      </c>
    </row>
    <row r="86" spans="2:32" x14ac:dyDescent="0.3">
      <c r="B86" s="72"/>
      <c r="C86" s="12" t="str">
        <f>'[4]Int 4 - Summary'!C20</f>
        <v>05:30 PM</v>
      </c>
      <c r="D86" s="13">
        <f>'[4]Int 4 - Summary'!D20</f>
        <v>0</v>
      </c>
      <c r="E86" s="14">
        <f>'[4]Int 4 - Summary'!E20</f>
        <v>0</v>
      </c>
      <c r="F86" s="14">
        <f>'[4]Int 4 - Summary'!F20</f>
        <v>0</v>
      </c>
      <c r="G86" s="30">
        <f>'[4]Int 4 - Summary'!G20</f>
        <v>0</v>
      </c>
      <c r="H86" s="13">
        <f>'[4]Int 4 - Summary'!H20</f>
        <v>5</v>
      </c>
      <c r="I86" s="14">
        <f>'[4]Int 4 - Summary'!I20</f>
        <v>0</v>
      </c>
      <c r="J86" s="14">
        <f>'[4]Int 4 - Summary'!J20</f>
        <v>0</v>
      </c>
      <c r="K86" s="31">
        <f>'[4]Int 4 - Summary'!K20</f>
        <v>0</v>
      </c>
      <c r="L86" s="17">
        <f>'[4]Int 4 - Summary'!L20</f>
        <v>0</v>
      </c>
      <c r="M86" s="14">
        <f>'[4]Int 4 - Summary'!M20</f>
        <v>0</v>
      </c>
      <c r="N86" s="14">
        <f>'[4]Int 4 - Summary'!N20</f>
        <v>0</v>
      </c>
      <c r="O86" s="30">
        <f>'[4]Int 4 - Summary'!O20</f>
        <v>0</v>
      </c>
      <c r="P86" s="13">
        <f>'[4]Int 4 - Summary'!P20</f>
        <v>0</v>
      </c>
      <c r="Q86" s="14">
        <f>'[4]Int 4 - Summary'!Q20</f>
        <v>3</v>
      </c>
      <c r="R86" s="14">
        <f>'[4]Int 4 - Summary'!R20</f>
        <v>0</v>
      </c>
      <c r="S86" s="31">
        <f>'[4]Int 4 - Summary'!S20</f>
        <v>0</v>
      </c>
    </row>
    <row r="87" spans="2:32" ht="15" thickBot="1" x14ac:dyDescent="0.35">
      <c r="B87" s="73"/>
      <c r="C87" s="18" t="str">
        <f>'[4]Int 4 - Summary'!C21</f>
        <v>05:45 PM</v>
      </c>
      <c r="D87" s="19">
        <f>'[4]Int 4 - Summary'!D21</f>
        <v>0</v>
      </c>
      <c r="E87" s="20">
        <f>'[4]Int 4 - Summary'!E21</f>
        <v>0</v>
      </c>
      <c r="F87" s="20">
        <f>'[4]Int 4 - Summary'!F21</f>
        <v>0</v>
      </c>
      <c r="G87" s="32">
        <f>'[4]Int 4 - Summary'!G21</f>
        <v>0</v>
      </c>
      <c r="H87" s="19">
        <f>'[4]Int 4 - Summary'!H21</f>
        <v>5</v>
      </c>
      <c r="I87" s="20">
        <f>'[4]Int 4 - Summary'!I21</f>
        <v>0</v>
      </c>
      <c r="J87" s="20">
        <f>'[4]Int 4 - Summary'!J21</f>
        <v>0</v>
      </c>
      <c r="K87" s="33">
        <f>'[4]Int 4 - Summary'!K21</f>
        <v>0</v>
      </c>
      <c r="L87" s="23">
        <f>'[4]Int 4 - Summary'!L21</f>
        <v>0</v>
      </c>
      <c r="M87" s="20">
        <f>'[4]Int 4 - Summary'!M21</f>
        <v>1</v>
      </c>
      <c r="N87" s="20">
        <f>'[4]Int 4 - Summary'!N21</f>
        <v>0</v>
      </c>
      <c r="O87" s="32">
        <f>'[4]Int 4 - Summary'!O21</f>
        <v>0</v>
      </c>
      <c r="P87" s="19">
        <f>'[4]Int 4 - Summary'!P21</f>
        <v>0</v>
      </c>
      <c r="Q87" s="20">
        <f>'[4]Int 4 - Summary'!Q21</f>
        <v>6</v>
      </c>
      <c r="R87" s="20">
        <f>'[4]Int 4 - Summary'!R21</f>
        <v>0</v>
      </c>
      <c r="S87" s="33">
        <f>'[4]Int 4 - Summary'!S21</f>
        <v>0</v>
      </c>
    </row>
    <row r="89" spans="2:32" ht="15" thickBot="1" x14ac:dyDescent="0.35"/>
    <row r="90" spans="2:32" ht="15" thickBot="1" x14ac:dyDescent="0.35">
      <c r="D90" s="55" t="str">
        <f>'[5]Int 5 - Summary'!$D$2:$S$2</f>
        <v>Intersection 5: Route 22 (County Road) and Saco Street</v>
      </c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7"/>
    </row>
    <row r="91" spans="2:32" x14ac:dyDescent="0.3">
      <c r="D91" s="74" t="str">
        <f>'[5]Int 5 - Summary'!$D$3:$G$3</f>
        <v>Route 22 (County Road)</v>
      </c>
      <c r="E91" s="62"/>
      <c r="F91" s="62"/>
      <c r="G91" s="63"/>
      <c r="H91" s="58" t="str">
        <f>'[5]Int 5 - Summary'!$H$3:$K$3</f>
        <v>Route 22 (County Road)</v>
      </c>
      <c r="I91" s="59"/>
      <c r="J91" s="59"/>
      <c r="K91" s="60"/>
      <c r="L91" s="61" t="str">
        <f>'[5]Int 5 - Summary'!$L$3:$O$3</f>
        <v>Saco Street</v>
      </c>
      <c r="M91" s="62"/>
      <c r="N91" s="62"/>
      <c r="O91" s="63"/>
      <c r="P91" s="58" t="str">
        <f>'[5]Int 5 - Summary'!$P$3:$S$3</f>
        <v>Saco Street</v>
      </c>
      <c r="Q91" s="59"/>
      <c r="R91" s="59"/>
      <c r="S91" s="60"/>
      <c r="AB91" s="75" t="str">
        <f>D90</f>
        <v>Intersection 5: Route 22 (County Road) and Saco Street</v>
      </c>
      <c r="AC91" s="75"/>
      <c r="AD91" s="75"/>
      <c r="AE91" s="75"/>
      <c r="AF91" s="75"/>
    </row>
    <row r="92" spans="2:32" ht="15" thickBot="1" x14ac:dyDescent="0.35">
      <c r="D92" s="64" t="str">
        <f>'[5]Int 5 - Summary'!$D$4:$G$4</f>
        <v>Eastbound</v>
      </c>
      <c r="E92" s="65"/>
      <c r="F92" s="65"/>
      <c r="G92" s="68"/>
      <c r="H92" s="64" t="str">
        <f>'[5]Int 5 - Summary'!$H$4:$K$4</f>
        <v>Westbound</v>
      </c>
      <c r="I92" s="65"/>
      <c r="J92" s="65"/>
      <c r="K92" s="66"/>
      <c r="L92" s="67" t="str">
        <f>'[5]Int 5 - Summary'!$L$4:$O$4</f>
        <v>Northbound</v>
      </c>
      <c r="M92" s="65"/>
      <c r="N92" s="65"/>
      <c r="O92" s="68"/>
      <c r="P92" s="64" t="str">
        <f>'[5]Int 5 - Summary'!$P$4:$S$4</f>
        <v>Southbound</v>
      </c>
      <c r="Q92" s="65"/>
      <c r="R92" s="65"/>
      <c r="S92" s="66"/>
      <c r="AB92" s="14" t="str">
        <f>D91</f>
        <v>Route 22 (County Road)</v>
      </c>
      <c r="AC92" s="14" t="str">
        <f>H91</f>
        <v>Route 22 (County Road)</v>
      </c>
      <c r="AD92" s="14" t="str">
        <f>L91</f>
        <v>Saco Street</v>
      </c>
      <c r="AE92" s="14" t="str">
        <f>P91</f>
        <v>Saco Street</v>
      </c>
      <c r="AF92" s="14"/>
    </row>
    <row r="93" spans="2:32" ht="15" thickBot="1" x14ac:dyDescent="0.35">
      <c r="B93" s="69" t="str">
        <f>'[5]Int 5 - Summary'!$B$5:$C$5</f>
        <v>10/18/2018</v>
      </c>
      <c r="C93" s="70"/>
      <c r="D93" s="1" t="str">
        <f>'[5]Int 5 - Summary'!D5</f>
        <v>Left</v>
      </c>
      <c r="E93" s="2" t="str">
        <f>'[5]Int 5 - Summary'!E5</f>
        <v>Through</v>
      </c>
      <c r="F93" s="2" t="str">
        <f>'[5]Int 5 - Summary'!F5</f>
        <v>Right</v>
      </c>
      <c r="G93" s="3" t="str">
        <f>'[5]Int 5 - Summary'!G5</f>
        <v>Pedestrian</v>
      </c>
      <c r="H93" s="1" t="str">
        <f>'[5]Int 5 - Summary'!H5</f>
        <v>Left</v>
      </c>
      <c r="I93" s="2" t="str">
        <f>'[5]Int 5 - Summary'!I5</f>
        <v>Through</v>
      </c>
      <c r="J93" s="2" t="str">
        <f>'[5]Int 5 - Summary'!J5</f>
        <v>Right</v>
      </c>
      <c r="K93" s="4" t="str">
        <f>'[5]Int 5 - Summary'!K5</f>
        <v>Pedestrian</v>
      </c>
      <c r="L93" s="5" t="str">
        <f>'[5]Int 5 - Summary'!L5</f>
        <v>Left</v>
      </c>
      <c r="M93" s="2" t="str">
        <f>'[5]Int 5 - Summary'!M5</f>
        <v>Through</v>
      </c>
      <c r="N93" s="2" t="str">
        <f>'[5]Int 5 - Summary'!N5</f>
        <v>Right</v>
      </c>
      <c r="O93" s="3" t="str">
        <f>'[5]Int 5 - Summary'!O5</f>
        <v>Pedestrian</v>
      </c>
      <c r="P93" s="1" t="str">
        <f>'[5]Int 5 - Summary'!P5</f>
        <v>Left</v>
      </c>
      <c r="Q93" s="2" t="str">
        <f>'[5]Int 5 - Summary'!Q5</f>
        <v>Through</v>
      </c>
      <c r="R93" s="2" t="str">
        <f>'[5]Int 5 - Summary'!R5</f>
        <v>Right</v>
      </c>
      <c r="S93" s="4" t="str">
        <f>'[5]Int 5 - Summary'!S5</f>
        <v>Pedestrian</v>
      </c>
      <c r="AA93" s="35" t="str">
        <f>B93</f>
        <v>10/18/2018</v>
      </c>
      <c r="AB93" s="14" t="str">
        <f>D92</f>
        <v>Eastbound</v>
      </c>
      <c r="AC93" s="14" t="str">
        <f>H92</f>
        <v>Westbound</v>
      </c>
      <c r="AD93" s="14" t="str">
        <f>L92</f>
        <v>Northbound</v>
      </c>
      <c r="AE93" s="14" t="str">
        <f>P92</f>
        <v>Southbound</v>
      </c>
      <c r="AF93" s="14" t="s">
        <v>1</v>
      </c>
    </row>
    <row r="94" spans="2:32" x14ac:dyDescent="0.3">
      <c r="B94" s="71" t="str">
        <f>'[5]Int 5 - Summary'!$B$6</f>
        <v>All Vehicles</v>
      </c>
      <c r="C94" s="6" t="str">
        <f>'[5]Int 5 - Summary'!C6</f>
        <v>04:00 PM</v>
      </c>
      <c r="D94" s="7">
        <f>'[5]Int 5 - Summary'!D6</f>
        <v>4</v>
      </c>
      <c r="E94" s="8">
        <f>'[5]Int 5 - Summary'!E6</f>
        <v>127</v>
      </c>
      <c r="F94" s="8">
        <f>'[5]Int 5 - Summary'!F6</f>
        <v>31</v>
      </c>
      <c r="G94" s="9">
        <f>'[5]Int 5 - Summary'!G6</f>
        <v>0</v>
      </c>
      <c r="H94" s="7">
        <f>'[5]Int 5 - Summary'!H6</f>
        <v>13</v>
      </c>
      <c r="I94" s="8">
        <f>'[5]Int 5 - Summary'!I6</f>
        <v>45</v>
      </c>
      <c r="J94" s="8">
        <f>'[5]Int 5 - Summary'!J6</f>
        <v>6</v>
      </c>
      <c r="K94" s="10">
        <f>'[5]Int 5 - Summary'!K6</f>
        <v>0</v>
      </c>
      <c r="L94" s="11">
        <f>'[5]Int 5 - Summary'!L6</f>
        <v>10</v>
      </c>
      <c r="M94" s="8">
        <f>'[5]Int 5 - Summary'!M6</f>
        <v>50</v>
      </c>
      <c r="N94" s="8">
        <f>'[5]Int 5 - Summary'!N6</f>
        <v>36</v>
      </c>
      <c r="O94" s="9">
        <f>'[5]Int 5 - Summary'!O6</f>
        <v>0</v>
      </c>
      <c r="P94" s="7">
        <f>'[5]Int 5 - Summary'!P6</f>
        <v>5</v>
      </c>
      <c r="Q94" s="8">
        <f>'[5]Int 5 - Summary'!Q6</f>
        <v>65</v>
      </c>
      <c r="R94" s="8">
        <f>'[5]Int 5 - Summary'!R6</f>
        <v>7</v>
      </c>
      <c r="S94" s="10">
        <f>'[5]Int 5 - Summary'!S6</f>
        <v>0</v>
      </c>
      <c r="AA94" s="35" t="str">
        <f>C94</f>
        <v>04:00 PM</v>
      </c>
      <c r="AB94" s="14">
        <f>SUM(D94:G94)</f>
        <v>162</v>
      </c>
      <c r="AC94" s="14">
        <f>SUM(H94:K94)</f>
        <v>64</v>
      </c>
      <c r="AD94" s="14">
        <f>SUM(L94:O94)</f>
        <v>96</v>
      </c>
      <c r="AE94" s="14">
        <f>SUM(P94:S94)</f>
        <v>77</v>
      </c>
      <c r="AF94" s="14">
        <f>SUM(AB94:AE94)</f>
        <v>399</v>
      </c>
    </row>
    <row r="95" spans="2:32" x14ac:dyDescent="0.3">
      <c r="B95" s="72"/>
      <c r="C95" s="12" t="str">
        <f>'[5]Int 5 - Summary'!C7</f>
        <v>04:15 PM</v>
      </c>
      <c r="D95" s="13">
        <f>'[5]Int 5 - Summary'!D7</f>
        <v>12</v>
      </c>
      <c r="E95" s="14">
        <f>'[5]Int 5 - Summary'!E7</f>
        <v>143</v>
      </c>
      <c r="F95" s="14">
        <f>'[5]Int 5 - Summary'!F7</f>
        <v>33</v>
      </c>
      <c r="G95" s="15">
        <f>'[5]Int 5 - Summary'!G7</f>
        <v>0</v>
      </c>
      <c r="H95" s="13">
        <f>'[5]Int 5 - Summary'!H7</f>
        <v>15</v>
      </c>
      <c r="I95" s="14">
        <f>'[5]Int 5 - Summary'!I7</f>
        <v>43</v>
      </c>
      <c r="J95" s="14">
        <f>'[5]Int 5 - Summary'!J7</f>
        <v>2</v>
      </c>
      <c r="K95" s="16">
        <f>'[5]Int 5 - Summary'!K7</f>
        <v>0</v>
      </c>
      <c r="L95" s="17">
        <f>'[5]Int 5 - Summary'!L7</f>
        <v>20</v>
      </c>
      <c r="M95" s="14">
        <f>'[5]Int 5 - Summary'!M7</f>
        <v>58</v>
      </c>
      <c r="N95" s="14">
        <f>'[5]Int 5 - Summary'!N7</f>
        <v>31</v>
      </c>
      <c r="O95" s="15">
        <f>'[5]Int 5 - Summary'!O7</f>
        <v>0</v>
      </c>
      <c r="P95" s="13">
        <f>'[5]Int 5 - Summary'!P7</f>
        <v>5</v>
      </c>
      <c r="Q95" s="14">
        <f>'[5]Int 5 - Summary'!Q7</f>
        <v>71</v>
      </c>
      <c r="R95" s="14">
        <f>'[5]Int 5 - Summary'!R7</f>
        <v>3</v>
      </c>
      <c r="S95" s="16">
        <f>'[5]Int 5 - Summary'!S7</f>
        <v>0</v>
      </c>
      <c r="AA95" s="35" t="str">
        <f t="shared" ref="AA95:AA101" si="24">C95</f>
        <v>04:15 PM</v>
      </c>
      <c r="AB95" s="14">
        <f t="shared" ref="AB95:AB101" si="25">SUM(D95:G95)</f>
        <v>188</v>
      </c>
      <c r="AC95" s="14">
        <f t="shared" ref="AC95:AC101" si="26">SUM(H95:K95)</f>
        <v>60</v>
      </c>
      <c r="AD95" s="14">
        <f t="shared" ref="AD95:AD101" si="27">SUM(L95:O95)</f>
        <v>109</v>
      </c>
      <c r="AE95" s="14">
        <f t="shared" ref="AE95:AE101" si="28">SUM(P95:S95)</f>
        <v>79</v>
      </c>
      <c r="AF95" s="14">
        <f t="shared" ref="AF95:AF101" si="29">SUM(AB95:AE95)</f>
        <v>436</v>
      </c>
    </row>
    <row r="96" spans="2:32" x14ac:dyDescent="0.3">
      <c r="B96" s="72"/>
      <c r="C96" s="12" t="str">
        <f>'[5]Int 5 - Summary'!C8</f>
        <v>04:30 PM</v>
      </c>
      <c r="D96" s="13">
        <f>'[5]Int 5 - Summary'!D8</f>
        <v>14</v>
      </c>
      <c r="E96" s="14">
        <f>'[5]Int 5 - Summary'!E8</f>
        <v>130</v>
      </c>
      <c r="F96" s="14">
        <f>'[5]Int 5 - Summary'!F8</f>
        <v>35</v>
      </c>
      <c r="G96" s="15">
        <f>'[5]Int 5 - Summary'!G8</f>
        <v>0</v>
      </c>
      <c r="H96" s="13">
        <f>'[5]Int 5 - Summary'!H8</f>
        <v>14</v>
      </c>
      <c r="I96" s="14">
        <f>'[5]Int 5 - Summary'!I8</f>
        <v>35</v>
      </c>
      <c r="J96" s="14">
        <f>'[5]Int 5 - Summary'!J8</f>
        <v>0</v>
      </c>
      <c r="K96" s="16">
        <f>'[5]Int 5 - Summary'!K8</f>
        <v>1</v>
      </c>
      <c r="L96" s="17">
        <f>'[5]Int 5 - Summary'!L8</f>
        <v>14</v>
      </c>
      <c r="M96" s="14">
        <f>'[5]Int 5 - Summary'!M8</f>
        <v>55</v>
      </c>
      <c r="N96" s="14">
        <f>'[5]Int 5 - Summary'!N8</f>
        <v>38</v>
      </c>
      <c r="O96" s="15">
        <f>'[5]Int 5 - Summary'!O8</f>
        <v>0</v>
      </c>
      <c r="P96" s="13">
        <f>'[5]Int 5 - Summary'!P8</f>
        <v>3</v>
      </c>
      <c r="Q96" s="14">
        <f>'[5]Int 5 - Summary'!Q8</f>
        <v>66</v>
      </c>
      <c r="R96" s="14">
        <f>'[5]Int 5 - Summary'!R8</f>
        <v>0</v>
      </c>
      <c r="S96" s="16">
        <f>'[5]Int 5 - Summary'!S8</f>
        <v>0</v>
      </c>
      <c r="AA96" s="35" t="str">
        <f t="shared" si="24"/>
        <v>04:30 PM</v>
      </c>
      <c r="AB96" s="14">
        <f t="shared" si="25"/>
        <v>179</v>
      </c>
      <c r="AC96" s="14">
        <f t="shared" si="26"/>
        <v>50</v>
      </c>
      <c r="AD96" s="14">
        <f t="shared" si="27"/>
        <v>107</v>
      </c>
      <c r="AE96" s="14">
        <f t="shared" si="28"/>
        <v>69</v>
      </c>
      <c r="AF96" s="14">
        <f t="shared" si="29"/>
        <v>405</v>
      </c>
    </row>
    <row r="97" spans="2:32" x14ac:dyDescent="0.3">
      <c r="B97" s="72"/>
      <c r="C97" s="12" t="str">
        <f>'[5]Int 5 - Summary'!C9</f>
        <v>04:45 PM</v>
      </c>
      <c r="D97" s="13">
        <f>'[5]Int 5 - Summary'!D9</f>
        <v>14</v>
      </c>
      <c r="E97" s="14">
        <f>'[5]Int 5 - Summary'!E9</f>
        <v>127</v>
      </c>
      <c r="F97" s="14">
        <f>'[5]Int 5 - Summary'!F9</f>
        <v>56</v>
      </c>
      <c r="G97" s="15">
        <f>'[5]Int 5 - Summary'!G9</f>
        <v>0</v>
      </c>
      <c r="H97" s="13">
        <f>'[5]Int 5 - Summary'!H9</f>
        <v>18</v>
      </c>
      <c r="I97" s="14">
        <f>'[5]Int 5 - Summary'!I9</f>
        <v>36</v>
      </c>
      <c r="J97" s="14">
        <f>'[5]Int 5 - Summary'!J9</f>
        <v>5</v>
      </c>
      <c r="K97" s="16">
        <f>'[5]Int 5 - Summary'!K9</f>
        <v>0</v>
      </c>
      <c r="L97" s="17">
        <f>'[5]Int 5 - Summary'!L9</f>
        <v>15</v>
      </c>
      <c r="M97" s="14">
        <f>'[5]Int 5 - Summary'!M9</f>
        <v>56</v>
      </c>
      <c r="N97" s="14">
        <f>'[5]Int 5 - Summary'!N9</f>
        <v>40</v>
      </c>
      <c r="O97" s="15">
        <f>'[5]Int 5 - Summary'!O9</f>
        <v>0</v>
      </c>
      <c r="P97" s="13">
        <f>'[5]Int 5 - Summary'!P9</f>
        <v>3</v>
      </c>
      <c r="Q97" s="14">
        <f>'[5]Int 5 - Summary'!Q9</f>
        <v>74</v>
      </c>
      <c r="R97" s="14">
        <f>'[5]Int 5 - Summary'!R9</f>
        <v>2</v>
      </c>
      <c r="S97" s="16">
        <f>'[5]Int 5 - Summary'!S9</f>
        <v>0</v>
      </c>
      <c r="AA97" s="35" t="str">
        <f t="shared" si="24"/>
        <v>04:45 PM</v>
      </c>
      <c r="AB97" s="14">
        <f t="shared" si="25"/>
        <v>197</v>
      </c>
      <c r="AC97" s="14">
        <f t="shared" si="26"/>
        <v>59</v>
      </c>
      <c r="AD97" s="14">
        <f t="shared" si="27"/>
        <v>111</v>
      </c>
      <c r="AE97" s="14">
        <f t="shared" si="28"/>
        <v>79</v>
      </c>
      <c r="AF97" s="14">
        <f t="shared" si="29"/>
        <v>446</v>
      </c>
    </row>
    <row r="98" spans="2:32" x14ac:dyDescent="0.3">
      <c r="B98" s="72"/>
      <c r="C98" s="12" t="str">
        <f>'[5]Int 5 - Summary'!C10</f>
        <v>05:00 PM</v>
      </c>
      <c r="D98" s="13">
        <f>'[5]Int 5 - Summary'!D10</f>
        <v>10</v>
      </c>
      <c r="E98" s="14">
        <f>'[5]Int 5 - Summary'!E10</f>
        <v>117</v>
      </c>
      <c r="F98" s="14">
        <f>'[5]Int 5 - Summary'!F10</f>
        <v>53</v>
      </c>
      <c r="G98" s="15">
        <f>'[5]Int 5 - Summary'!G10</f>
        <v>0</v>
      </c>
      <c r="H98" s="13">
        <f>'[5]Int 5 - Summary'!H10</f>
        <v>17</v>
      </c>
      <c r="I98" s="14">
        <f>'[5]Int 5 - Summary'!I10</f>
        <v>37</v>
      </c>
      <c r="J98" s="14">
        <f>'[5]Int 5 - Summary'!J10</f>
        <v>2</v>
      </c>
      <c r="K98" s="16">
        <f>'[5]Int 5 - Summary'!K10</f>
        <v>0</v>
      </c>
      <c r="L98" s="17">
        <f>'[5]Int 5 - Summary'!L10</f>
        <v>6</v>
      </c>
      <c r="M98" s="14">
        <f>'[5]Int 5 - Summary'!M10</f>
        <v>62</v>
      </c>
      <c r="N98" s="14">
        <f>'[5]Int 5 - Summary'!N10</f>
        <v>29</v>
      </c>
      <c r="O98" s="15">
        <f>'[5]Int 5 - Summary'!O10</f>
        <v>0</v>
      </c>
      <c r="P98" s="13">
        <f>'[5]Int 5 - Summary'!P10</f>
        <v>3</v>
      </c>
      <c r="Q98" s="14">
        <f>'[5]Int 5 - Summary'!Q10</f>
        <v>70</v>
      </c>
      <c r="R98" s="14">
        <f>'[5]Int 5 - Summary'!R10</f>
        <v>3</v>
      </c>
      <c r="S98" s="16">
        <f>'[5]Int 5 - Summary'!S10</f>
        <v>0</v>
      </c>
      <c r="AA98" s="35" t="str">
        <f t="shared" si="24"/>
        <v>05:00 PM</v>
      </c>
      <c r="AB98" s="14">
        <f t="shared" si="25"/>
        <v>180</v>
      </c>
      <c r="AC98" s="14">
        <f t="shared" si="26"/>
        <v>56</v>
      </c>
      <c r="AD98" s="14">
        <f t="shared" si="27"/>
        <v>97</v>
      </c>
      <c r="AE98" s="14">
        <f t="shared" si="28"/>
        <v>76</v>
      </c>
      <c r="AF98" s="14">
        <f t="shared" si="29"/>
        <v>409</v>
      </c>
    </row>
    <row r="99" spans="2:32" x14ac:dyDescent="0.3">
      <c r="B99" s="72"/>
      <c r="C99" s="12" t="str">
        <f>'[5]Int 5 - Summary'!C11</f>
        <v>05:15 PM</v>
      </c>
      <c r="D99" s="13">
        <f>'[5]Int 5 - Summary'!D11</f>
        <v>7</v>
      </c>
      <c r="E99" s="14">
        <f>'[5]Int 5 - Summary'!E11</f>
        <v>120</v>
      </c>
      <c r="F99" s="14">
        <f>'[5]Int 5 - Summary'!F11</f>
        <v>45</v>
      </c>
      <c r="G99" s="15">
        <f>'[5]Int 5 - Summary'!G11</f>
        <v>0</v>
      </c>
      <c r="H99" s="13">
        <f>'[5]Int 5 - Summary'!H11</f>
        <v>15</v>
      </c>
      <c r="I99" s="14">
        <f>'[5]Int 5 - Summary'!I11</f>
        <v>31</v>
      </c>
      <c r="J99" s="14">
        <f>'[5]Int 5 - Summary'!J11</f>
        <v>6</v>
      </c>
      <c r="K99" s="16">
        <f>'[5]Int 5 - Summary'!K11</f>
        <v>0</v>
      </c>
      <c r="L99" s="17">
        <f>'[5]Int 5 - Summary'!L11</f>
        <v>9</v>
      </c>
      <c r="M99" s="14">
        <f>'[5]Int 5 - Summary'!M11</f>
        <v>73</v>
      </c>
      <c r="N99" s="14">
        <f>'[5]Int 5 - Summary'!N11</f>
        <v>32</v>
      </c>
      <c r="O99" s="15">
        <f>'[5]Int 5 - Summary'!O11</f>
        <v>0</v>
      </c>
      <c r="P99" s="13">
        <f>'[5]Int 5 - Summary'!P11</f>
        <v>5</v>
      </c>
      <c r="Q99" s="14">
        <f>'[5]Int 5 - Summary'!Q11</f>
        <v>68</v>
      </c>
      <c r="R99" s="14">
        <f>'[5]Int 5 - Summary'!R11</f>
        <v>3</v>
      </c>
      <c r="S99" s="16">
        <f>'[5]Int 5 - Summary'!S11</f>
        <v>0</v>
      </c>
      <c r="AA99" s="35" t="str">
        <f t="shared" si="24"/>
        <v>05:15 PM</v>
      </c>
      <c r="AB99" s="14">
        <f t="shared" si="25"/>
        <v>172</v>
      </c>
      <c r="AC99" s="14">
        <f t="shared" si="26"/>
        <v>52</v>
      </c>
      <c r="AD99" s="14">
        <f t="shared" si="27"/>
        <v>114</v>
      </c>
      <c r="AE99" s="14">
        <f t="shared" si="28"/>
        <v>76</v>
      </c>
      <c r="AF99" s="14">
        <f t="shared" si="29"/>
        <v>414</v>
      </c>
    </row>
    <row r="100" spans="2:32" x14ac:dyDescent="0.3">
      <c r="B100" s="72"/>
      <c r="C100" s="12" t="str">
        <f>'[5]Int 5 - Summary'!C12</f>
        <v>05:30 PM</v>
      </c>
      <c r="D100" s="13">
        <f>'[5]Int 5 - Summary'!D12</f>
        <v>15</v>
      </c>
      <c r="E100" s="14">
        <f>'[5]Int 5 - Summary'!E12</f>
        <v>103</v>
      </c>
      <c r="F100" s="14">
        <f>'[5]Int 5 - Summary'!F12</f>
        <v>62</v>
      </c>
      <c r="G100" s="15">
        <f>'[5]Int 5 - Summary'!G12</f>
        <v>0</v>
      </c>
      <c r="H100" s="13">
        <f>'[5]Int 5 - Summary'!H12</f>
        <v>13</v>
      </c>
      <c r="I100" s="14">
        <f>'[5]Int 5 - Summary'!I12</f>
        <v>42</v>
      </c>
      <c r="J100" s="14">
        <f>'[5]Int 5 - Summary'!J12</f>
        <v>2</v>
      </c>
      <c r="K100" s="16">
        <f>'[5]Int 5 - Summary'!K12</f>
        <v>0</v>
      </c>
      <c r="L100" s="17">
        <f>'[5]Int 5 - Summary'!L12</f>
        <v>10</v>
      </c>
      <c r="M100" s="14">
        <f>'[5]Int 5 - Summary'!M12</f>
        <v>47</v>
      </c>
      <c r="N100" s="14">
        <f>'[5]Int 5 - Summary'!N12</f>
        <v>26</v>
      </c>
      <c r="O100" s="15">
        <f>'[5]Int 5 - Summary'!O12</f>
        <v>0</v>
      </c>
      <c r="P100" s="13">
        <f>'[5]Int 5 - Summary'!P12</f>
        <v>1</v>
      </c>
      <c r="Q100" s="14">
        <f>'[5]Int 5 - Summary'!Q12</f>
        <v>72</v>
      </c>
      <c r="R100" s="14">
        <f>'[5]Int 5 - Summary'!R12</f>
        <v>2</v>
      </c>
      <c r="S100" s="16">
        <f>'[5]Int 5 - Summary'!S12</f>
        <v>0</v>
      </c>
      <c r="AA100" s="35" t="str">
        <f t="shared" si="24"/>
        <v>05:30 PM</v>
      </c>
      <c r="AB100" s="14">
        <f t="shared" si="25"/>
        <v>180</v>
      </c>
      <c r="AC100" s="14">
        <f t="shared" si="26"/>
        <v>57</v>
      </c>
      <c r="AD100" s="14">
        <f t="shared" si="27"/>
        <v>83</v>
      </c>
      <c r="AE100" s="14">
        <f t="shared" si="28"/>
        <v>75</v>
      </c>
      <c r="AF100" s="14">
        <f t="shared" si="29"/>
        <v>395</v>
      </c>
    </row>
    <row r="101" spans="2:32" ht="15" thickBot="1" x14ac:dyDescent="0.35">
      <c r="B101" s="73"/>
      <c r="C101" s="18" t="str">
        <f>'[5]Int 5 - Summary'!C13</f>
        <v>05:45 PM</v>
      </c>
      <c r="D101" s="19">
        <f>'[5]Int 5 - Summary'!D13</f>
        <v>7</v>
      </c>
      <c r="E101" s="20">
        <f>'[5]Int 5 - Summary'!E13</f>
        <v>93</v>
      </c>
      <c r="F101" s="20">
        <f>'[5]Int 5 - Summary'!F13</f>
        <v>40</v>
      </c>
      <c r="G101" s="21">
        <f>'[5]Int 5 - Summary'!G13</f>
        <v>0</v>
      </c>
      <c r="H101" s="19">
        <f>'[5]Int 5 - Summary'!H13</f>
        <v>9</v>
      </c>
      <c r="I101" s="20">
        <f>'[5]Int 5 - Summary'!I13</f>
        <v>28</v>
      </c>
      <c r="J101" s="20">
        <f>'[5]Int 5 - Summary'!J13</f>
        <v>2</v>
      </c>
      <c r="K101" s="22">
        <f>'[5]Int 5 - Summary'!K13</f>
        <v>0</v>
      </c>
      <c r="L101" s="23">
        <f>'[5]Int 5 - Summary'!L13</f>
        <v>5</v>
      </c>
      <c r="M101" s="20">
        <f>'[5]Int 5 - Summary'!M13</f>
        <v>39</v>
      </c>
      <c r="N101" s="20">
        <f>'[5]Int 5 - Summary'!N13</f>
        <v>24</v>
      </c>
      <c r="O101" s="21">
        <f>'[5]Int 5 - Summary'!O13</f>
        <v>0</v>
      </c>
      <c r="P101" s="19">
        <f>'[5]Int 5 - Summary'!P13</f>
        <v>5</v>
      </c>
      <c r="Q101" s="20">
        <f>'[5]Int 5 - Summary'!Q13</f>
        <v>48</v>
      </c>
      <c r="R101" s="20">
        <f>'[5]Int 5 - Summary'!R13</f>
        <v>1</v>
      </c>
      <c r="S101" s="22">
        <f>'[5]Int 5 - Summary'!S13</f>
        <v>0</v>
      </c>
      <c r="AA101" s="35" t="str">
        <f t="shared" si="24"/>
        <v>05:45 PM</v>
      </c>
      <c r="AB101" s="14">
        <f t="shared" si="25"/>
        <v>140</v>
      </c>
      <c r="AC101" s="14">
        <f t="shared" si="26"/>
        <v>39</v>
      </c>
      <c r="AD101" s="14">
        <f t="shared" si="27"/>
        <v>68</v>
      </c>
      <c r="AE101" s="14">
        <f t="shared" si="28"/>
        <v>54</v>
      </c>
      <c r="AF101" s="14">
        <f t="shared" si="29"/>
        <v>301</v>
      </c>
    </row>
    <row r="102" spans="2:32" x14ac:dyDescent="0.3">
      <c r="B102" s="71" t="str">
        <f>'[5]Int 5 - Summary'!$B$14</f>
        <v>Heavy Vehicles</v>
      </c>
      <c r="C102" s="24" t="str">
        <f>'[5]Int 5 - Summary'!C14</f>
        <v>04:00 PM</v>
      </c>
      <c r="D102" s="25">
        <f>'[5]Int 5 - Summary'!D14</f>
        <v>0</v>
      </c>
      <c r="E102" s="26">
        <f>'[5]Int 5 - Summary'!E14</f>
        <v>0</v>
      </c>
      <c r="F102" s="26">
        <f>'[5]Int 5 - Summary'!F14</f>
        <v>0</v>
      </c>
      <c r="G102" s="27">
        <f>'[5]Int 5 - Summary'!G14</f>
        <v>0</v>
      </c>
      <c r="H102" s="25">
        <f>'[5]Int 5 - Summary'!H14</f>
        <v>1</v>
      </c>
      <c r="I102" s="26">
        <f>'[5]Int 5 - Summary'!I14</f>
        <v>1</v>
      </c>
      <c r="J102" s="26">
        <f>'[5]Int 5 - Summary'!J14</f>
        <v>0</v>
      </c>
      <c r="K102" s="28">
        <f>'[5]Int 5 - Summary'!K14</f>
        <v>0</v>
      </c>
      <c r="L102" s="29">
        <f>'[5]Int 5 - Summary'!L14</f>
        <v>0</v>
      </c>
      <c r="M102" s="26">
        <f>'[5]Int 5 - Summary'!M14</f>
        <v>0</v>
      </c>
      <c r="N102" s="26">
        <f>'[5]Int 5 - Summary'!N14</f>
        <v>0</v>
      </c>
      <c r="O102" s="27">
        <f>'[5]Int 5 - Summary'!O14</f>
        <v>0</v>
      </c>
      <c r="P102" s="25">
        <f>'[5]Int 5 - Summary'!P14</f>
        <v>1</v>
      </c>
      <c r="Q102" s="26">
        <f>'[5]Int 5 - Summary'!Q14</f>
        <v>1</v>
      </c>
      <c r="R102" s="26">
        <f>'[5]Int 5 - Summary'!R14</f>
        <v>0</v>
      </c>
      <c r="S102" s="28">
        <f>'[5]Int 5 - Summary'!S14</f>
        <v>0</v>
      </c>
    </row>
    <row r="103" spans="2:32" x14ac:dyDescent="0.3">
      <c r="B103" s="72"/>
      <c r="C103" s="12" t="str">
        <f>'[5]Int 5 - Summary'!C15</f>
        <v>04:15 PM</v>
      </c>
      <c r="D103" s="13">
        <f>'[5]Int 5 - Summary'!D15</f>
        <v>1</v>
      </c>
      <c r="E103" s="14">
        <f>'[5]Int 5 - Summary'!E15</f>
        <v>1</v>
      </c>
      <c r="F103" s="14">
        <f>'[5]Int 5 - Summary'!F15</f>
        <v>0</v>
      </c>
      <c r="G103" s="30">
        <f>'[5]Int 5 - Summary'!G15</f>
        <v>0</v>
      </c>
      <c r="H103" s="13">
        <f>'[5]Int 5 - Summary'!H15</f>
        <v>0</v>
      </c>
      <c r="I103" s="14">
        <f>'[5]Int 5 - Summary'!I15</f>
        <v>1</v>
      </c>
      <c r="J103" s="14">
        <f>'[5]Int 5 - Summary'!J15</f>
        <v>0</v>
      </c>
      <c r="K103" s="31">
        <f>'[5]Int 5 - Summary'!K15</f>
        <v>0</v>
      </c>
      <c r="L103" s="17">
        <f>'[5]Int 5 - Summary'!L15</f>
        <v>0</v>
      </c>
      <c r="M103" s="14">
        <f>'[5]Int 5 - Summary'!M15</f>
        <v>1</v>
      </c>
      <c r="N103" s="14">
        <f>'[5]Int 5 - Summary'!N15</f>
        <v>0</v>
      </c>
      <c r="O103" s="30">
        <f>'[5]Int 5 - Summary'!O15</f>
        <v>0</v>
      </c>
      <c r="P103" s="13">
        <f>'[5]Int 5 - Summary'!P15</f>
        <v>0</v>
      </c>
      <c r="Q103" s="14">
        <f>'[5]Int 5 - Summary'!Q15</f>
        <v>0</v>
      </c>
      <c r="R103" s="14">
        <f>'[5]Int 5 - Summary'!R15</f>
        <v>0</v>
      </c>
      <c r="S103" s="31">
        <f>'[5]Int 5 - Summary'!S15</f>
        <v>0</v>
      </c>
    </row>
    <row r="104" spans="2:32" x14ac:dyDescent="0.3">
      <c r="B104" s="72"/>
      <c r="C104" s="12" t="str">
        <f>'[5]Int 5 - Summary'!C16</f>
        <v>04:30 PM</v>
      </c>
      <c r="D104" s="13">
        <f>'[5]Int 5 - Summary'!D16</f>
        <v>0</v>
      </c>
      <c r="E104" s="14">
        <f>'[5]Int 5 - Summary'!E16</f>
        <v>0</v>
      </c>
      <c r="F104" s="14">
        <f>'[5]Int 5 - Summary'!F16</f>
        <v>1</v>
      </c>
      <c r="G104" s="30">
        <f>'[5]Int 5 - Summary'!G16</f>
        <v>0</v>
      </c>
      <c r="H104" s="13">
        <f>'[5]Int 5 - Summary'!H16</f>
        <v>0</v>
      </c>
      <c r="I104" s="14">
        <f>'[5]Int 5 - Summary'!I16</f>
        <v>1</v>
      </c>
      <c r="J104" s="14">
        <f>'[5]Int 5 - Summary'!J16</f>
        <v>0</v>
      </c>
      <c r="K104" s="31">
        <f>'[5]Int 5 - Summary'!K16</f>
        <v>0</v>
      </c>
      <c r="L104" s="17">
        <f>'[5]Int 5 - Summary'!L16</f>
        <v>0</v>
      </c>
      <c r="M104" s="14">
        <f>'[5]Int 5 - Summary'!M16</f>
        <v>0</v>
      </c>
      <c r="N104" s="14">
        <f>'[5]Int 5 - Summary'!N16</f>
        <v>0</v>
      </c>
      <c r="O104" s="30">
        <f>'[5]Int 5 - Summary'!O16</f>
        <v>0</v>
      </c>
      <c r="P104" s="13">
        <f>'[5]Int 5 - Summary'!P16</f>
        <v>0</v>
      </c>
      <c r="Q104" s="14">
        <f>'[5]Int 5 - Summary'!Q16</f>
        <v>0</v>
      </c>
      <c r="R104" s="14">
        <f>'[5]Int 5 - Summary'!R16</f>
        <v>0</v>
      </c>
      <c r="S104" s="31">
        <f>'[5]Int 5 - Summary'!S16</f>
        <v>0</v>
      </c>
    </row>
    <row r="105" spans="2:32" x14ac:dyDescent="0.3">
      <c r="B105" s="72"/>
      <c r="C105" s="12" t="str">
        <f>'[5]Int 5 - Summary'!C17</f>
        <v>04:45 PM</v>
      </c>
      <c r="D105" s="13">
        <f>'[5]Int 5 - Summary'!D17</f>
        <v>0</v>
      </c>
      <c r="E105" s="14">
        <f>'[5]Int 5 - Summary'!E17</f>
        <v>1</v>
      </c>
      <c r="F105" s="14">
        <f>'[5]Int 5 - Summary'!F17</f>
        <v>2</v>
      </c>
      <c r="G105" s="30">
        <f>'[5]Int 5 - Summary'!G17</f>
        <v>0</v>
      </c>
      <c r="H105" s="13">
        <f>'[5]Int 5 - Summary'!H17</f>
        <v>0</v>
      </c>
      <c r="I105" s="14">
        <f>'[5]Int 5 - Summary'!I17</f>
        <v>1</v>
      </c>
      <c r="J105" s="14">
        <f>'[5]Int 5 - Summary'!J17</f>
        <v>0</v>
      </c>
      <c r="K105" s="31">
        <f>'[5]Int 5 - Summary'!K17</f>
        <v>0</v>
      </c>
      <c r="L105" s="17">
        <f>'[5]Int 5 - Summary'!L17</f>
        <v>0</v>
      </c>
      <c r="M105" s="14">
        <f>'[5]Int 5 - Summary'!M17</f>
        <v>0</v>
      </c>
      <c r="N105" s="14">
        <f>'[5]Int 5 - Summary'!N17</f>
        <v>0</v>
      </c>
      <c r="O105" s="30">
        <f>'[5]Int 5 - Summary'!O17</f>
        <v>0</v>
      </c>
      <c r="P105" s="13">
        <f>'[5]Int 5 - Summary'!P17</f>
        <v>0</v>
      </c>
      <c r="Q105" s="14">
        <f>'[5]Int 5 - Summary'!Q17</f>
        <v>0</v>
      </c>
      <c r="R105" s="14">
        <f>'[5]Int 5 - Summary'!R17</f>
        <v>1</v>
      </c>
      <c r="S105" s="31">
        <f>'[5]Int 5 - Summary'!S17</f>
        <v>0</v>
      </c>
    </row>
    <row r="106" spans="2:32" x14ac:dyDescent="0.3">
      <c r="B106" s="72"/>
      <c r="C106" s="12" t="str">
        <f>'[5]Int 5 - Summary'!C18</f>
        <v>05:00 PM</v>
      </c>
      <c r="D106" s="13">
        <f>'[5]Int 5 - Summary'!D18</f>
        <v>0</v>
      </c>
      <c r="E106" s="14">
        <f>'[5]Int 5 - Summary'!E18</f>
        <v>0</v>
      </c>
      <c r="F106" s="14">
        <f>'[5]Int 5 - Summary'!F18</f>
        <v>0</v>
      </c>
      <c r="G106" s="30">
        <f>'[5]Int 5 - Summary'!G18</f>
        <v>0</v>
      </c>
      <c r="H106" s="13">
        <f>'[5]Int 5 - Summary'!H18</f>
        <v>0</v>
      </c>
      <c r="I106" s="14">
        <f>'[5]Int 5 - Summary'!I18</f>
        <v>0</v>
      </c>
      <c r="J106" s="14">
        <f>'[5]Int 5 - Summary'!J18</f>
        <v>0</v>
      </c>
      <c r="K106" s="31">
        <f>'[5]Int 5 - Summary'!K18</f>
        <v>0</v>
      </c>
      <c r="L106" s="17">
        <f>'[5]Int 5 - Summary'!L18</f>
        <v>0</v>
      </c>
      <c r="M106" s="14">
        <f>'[5]Int 5 - Summary'!M18</f>
        <v>0</v>
      </c>
      <c r="N106" s="14">
        <f>'[5]Int 5 - Summary'!N18</f>
        <v>0</v>
      </c>
      <c r="O106" s="30">
        <f>'[5]Int 5 - Summary'!O18</f>
        <v>0</v>
      </c>
      <c r="P106" s="13">
        <f>'[5]Int 5 - Summary'!P18</f>
        <v>0</v>
      </c>
      <c r="Q106" s="14">
        <f>'[5]Int 5 - Summary'!Q18</f>
        <v>0</v>
      </c>
      <c r="R106" s="14">
        <f>'[5]Int 5 - Summary'!R18</f>
        <v>0</v>
      </c>
      <c r="S106" s="31">
        <f>'[5]Int 5 - Summary'!S18</f>
        <v>0</v>
      </c>
    </row>
    <row r="107" spans="2:32" x14ac:dyDescent="0.3">
      <c r="B107" s="72"/>
      <c r="C107" s="12" t="str">
        <f>'[5]Int 5 - Summary'!C19</f>
        <v>05:15 PM</v>
      </c>
      <c r="D107" s="13">
        <f>'[5]Int 5 - Summary'!D19</f>
        <v>0</v>
      </c>
      <c r="E107" s="14">
        <f>'[5]Int 5 - Summary'!E19</f>
        <v>1</v>
      </c>
      <c r="F107" s="14">
        <f>'[5]Int 5 - Summary'!F19</f>
        <v>0</v>
      </c>
      <c r="G107" s="30">
        <f>'[5]Int 5 - Summary'!G19</f>
        <v>0</v>
      </c>
      <c r="H107" s="13">
        <f>'[5]Int 5 - Summary'!H19</f>
        <v>0</v>
      </c>
      <c r="I107" s="14">
        <f>'[5]Int 5 - Summary'!I19</f>
        <v>0</v>
      </c>
      <c r="J107" s="14">
        <f>'[5]Int 5 - Summary'!J19</f>
        <v>0</v>
      </c>
      <c r="K107" s="31">
        <f>'[5]Int 5 - Summary'!K19</f>
        <v>0</v>
      </c>
      <c r="L107" s="17">
        <f>'[5]Int 5 - Summary'!L19</f>
        <v>0</v>
      </c>
      <c r="M107" s="14">
        <f>'[5]Int 5 - Summary'!M19</f>
        <v>0</v>
      </c>
      <c r="N107" s="14">
        <f>'[5]Int 5 - Summary'!N19</f>
        <v>0</v>
      </c>
      <c r="O107" s="30">
        <f>'[5]Int 5 - Summary'!O19</f>
        <v>0</v>
      </c>
      <c r="P107" s="13">
        <f>'[5]Int 5 - Summary'!P19</f>
        <v>0</v>
      </c>
      <c r="Q107" s="14">
        <f>'[5]Int 5 - Summary'!Q19</f>
        <v>0</v>
      </c>
      <c r="R107" s="14">
        <f>'[5]Int 5 - Summary'!R19</f>
        <v>0</v>
      </c>
      <c r="S107" s="31">
        <f>'[5]Int 5 - Summary'!S19</f>
        <v>0</v>
      </c>
    </row>
    <row r="108" spans="2:32" x14ac:dyDescent="0.3">
      <c r="B108" s="72"/>
      <c r="C108" s="12" t="str">
        <f>'[5]Int 5 - Summary'!C20</f>
        <v>05:30 PM</v>
      </c>
      <c r="D108" s="13">
        <f>'[5]Int 5 - Summary'!D20</f>
        <v>0</v>
      </c>
      <c r="E108" s="14">
        <f>'[5]Int 5 - Summary'!E20</f>
        <v>0</v>
      </c>
      <c r="F108" s="14">
        <f>'[5]Int 5 - Summary'!F20</f>
        <v>0</v>
      </c>
      <c r="G108" s="30">
        <f>'[5]Int 5 - Summary'!G20</f>
        <v>0</v>
      </c>
      <c r="H108" s="13">
        <f>'[5]Int 5 - Summary'!H20</f>
        <v>0</v>
      </c>
      <c r="I108" s="14">
        <f>'[5]Int 5 - Summary'!I20</f>
        <v>0</v>
      </c>
      <c r="J108" s="14">
        <f>'[5]Int 5 - Summary'!J20</f>
        <v>0</v>
      </c>
      <c r="K108" s="31">
        <f>'[5]Int 5 - Summary'!K20</f>
        <v>0</v>
      </c>
      <c r="L108" s="17">
        <f>'[5]Int 5 - Summary'!L20</f>
        <v>0</v>
      </c>
      <c r="M108" s="14">
        <f>'[5]Int 5 - Summary'!M20</f>
        <v>0</v>
      </c>
      <c r="N108" s="14">
        <f>'[5]Int 5 - Summary'!N20</f>
        <v>1</v>
      </c>
      <c r="O108" s="30">
        <f>'[5]Int 5 - Summary'!O20</f>
        <v>0</v>
      </c>
      <c r="P108" s="13">
        <f>'[5]Int 5 - Summary'!P20</f>
        <v>0</v>
      </c>
      <c r="Q108" s="14">
        <f>'[5]Int 5 - Summary'!Q20</f>
        <v>0</v>
      </c>
      <c r="R108" s="14">
        <f>'[5]Int 5 - Summary'!R20</f>
        <v>0</v>
      </c>
      <c r="S108" s="31">
        <f>'[5]Int 5 - Summary'!S20</f>
        <v>0</v>
      </c>
    </row>
    <row r="109" spans="2:32" ht="15" thickBot="1" x14ac:dyDescent="0.35">
      <c r="B109" s="73"/>
      <c r="C109" s="18" t="str">
        <f>'[5]Int 5 - Summary'!C21</f>
        <v>05:45 PM</v>
      </c>
      <c r="D109" s="19">
        <f>'[5]Int 5 - Summary'!D21</f>
        <v>0</v>
      </c>
      <c r="E109" s="20">
        <f>'[5]Int 5 - Summary'!E21</f>
        <v>0</v>
      </c>
      <c r="F109" s="20">
        <f>'[5]Int 5 - Summary'!F21</f>
        <v>0</v>
      </c>
      <c r="G109" s="32">
        <f>'[5]Int 5 - Summary'!G21</f>
        <v>0</v>
      </c>
      <c r="H109" s="19">
        <f>'[5]Int 5 - Summary'!H21</f>
        <v>0</v>
      </c>
      <c r="I109" s="20">
        <f>'[5]Int 5 - Summary'!I21</f>
        <v>0</v>
      </c>
      <c r="J109" s="20">
        <f>'[5]Int 5 - Summary'!J21</f>
        <v>0</v>
      </c>
      <c r="K109" s="33">
        <f>'[5]Int 5 - Summary'!K21</f>
        <v>0</v>
      </c>
      <c r="L109" s="23">
        <f>'[5]Int 5 - Summary'!L21</f>
        <v>0</v>
      </c>
      <c r="M109" s="20">
        <f>'[5]Int 5 - Summary'!M21</f>
        <v>0</v>
      </c>
      <c r="N109" s="20">
        <f>'[5]Int 5 - Summary'!N21</f>
        <v>0</v>
      </c>
      <c r="O109" s="32">
        <f>'[5]Int 5 - Summary'!O21</f>
        <v>0</v>
      </c>
      <c r="P109" s="19">
        <f>'[5]Int 5 - Summary'!P21</f>
        <v>0</v>
      </c>
      <c r="Q109" s="20">
        <f>'[5]Int 5 - Summary'!Q21</f>
        <v>0</v>
      </c>
      <c r="R109" s="20">
        <f>'[5]Int 5 - Summary'!R21</f>
        <v>0</v>
      </c>
      <c r="S109" s="33">
        <f>'[5]Int 5 - Summary'!S21</f>
        <v>0</v>
      </c>
    </row>
    <row r="111" spans="2:32" ht="15" thickBot="1" x14ac:dyDescent="0.35"/>
    <row r="112" spans="2:32" ht="15" thickBot="1" x14ac:dyDescent="0.35">
      <c r="D112" s="55" t="str">
        <f>'[6]Int 6 - Summary'!$D$2:$S$2</f>
        <v>Intersection 6: Route 114 (Gorham Road) and Saco Street</v>
      </c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7"/>
    </row>
    <row r="113" spans="2:32" x14ac:dyDescent="0.3">
      <c r="D113" s="74" t="str">
        <f>'[6]Int 6 - Summary'!$D$3:$G$3</f>
        <v>Saco Street</v>
      </c>
      <c r="E113" s="62"/>
      <c r="F113" s="62"/>
      <c r="G113" s="63"/>
      <c r="H113" s="58" t="str">
        <f>'[6]Int 6 - Summary'!$H$3:$K$3</f>
        <v>Saco Street</v>
      </c>
      <c r="I113" s="59"/>
      <c r="J113" s="59"/>
      <c r="K113" s="60"/>
      <c r="L113" s="61" t="str">
        <f>'[6]Int 6 - Summary'!$L$3:$O$3</f>
        <v>Route 114 (Gorham Road)</v>
      </c>
      <c r="M113" s="62"/>
      <c r="N113" s="62"/>
      <c r="O113" s="63"/>
      <c r="P113" s="58" t="str">
        <f>'[6]Int 6 - Summary'!$P$3:$S$3</f>
        <v>Route 114 (Gorham Road)</v>
      </c>
      <c r="Q113" s="59"/>
      <c r="R113" s="59"/>
      <c r="S113" s="60"/>
      <c r="AB113" s="75" t="str">
        <f>D112</f>
        <v>Intersection 6: Route 114 (Gorham Road) and Saco Street</v>
      </c>
      <c r="AC113" s="75"/>
      <c r="AD113" s="75"/>
      <c r="AE113" s="75"/>
      <c r="AF113" s="75"/>
    </row>
    <row r="114" spans="2:32" ht="15" thickBot="1" x14ac:dyDescent="0.35">
      <c r="D114" s="64" t="str">
        <f>'[6]Int 6 - Summary'!$D$4:$G$4</f>
        <v>Eastbound</v>
      </c>
      <c r="E114" s="65"/>
      <c r="F114" s="65"/>
      <c r="G114" s="68"/>
      <c r="H114" s="64" t="str">
        <f>'[6]Int 6 - Summary'!$H$4:$K$4</f>
        <v>Westbound</v>
      </c>
      <c r="I114" s="65"/>
      <c r="J114" s="65"/>
      <c r="K114" s="66"/>
      <c r="L114" s="67" t="str">
        <f>'[6]Int 6 - Summary'!$L$4:$O$4</f>
        <v>Northbound</v>
      </c>
      <c r="M114" s="65"/>
      <c r="N114" s="65"/>
      <c r="O114" s="68"/>
      <c r="P114" s="64" t="str">
        <f>'[6]Int 6 - Summary'!$P$4:$S$4</f>
        <v>Southbound</v>
      </c>
      <c r="Q114" s="65"/>
      <c r="R114" s="65"/>
      <c r="S114" s="66"/>
      <c r="AB114" s="14" t="str">
        <f>D113</f>
        <v>Saco Street</v>
      </c>
      <c r="AC114" s="14" t="str">
        <f>H113</f>
        <v>Saco Street</v>
      </c>
      <c r="AD114" s="14" t="str">
        <f>L113</f>
        <v>Route 114 (Gorham Road)</v>
      </c>
      <c r="AE114" s="14" t="str">
        <f>P113</f>
        <v>Route 114 (Gorham Road)</v>
      </c>
      <c r="AF114" s="14"/>
    </row>
    <row r="115" spans="2:32" ht="15" thickBot="1" x14ac:dyDescent="0.35">
      <c r="B115" s="69" t="str">
        <f>'[6]Int 6 - Summary'!$B$5:$C$5</f>
        <v>10/18/2018</v>
      </c>
      <c r="C115" s="70"/>
      <c r="D115" s="1" t="str">
        <f>'[6]Int 6 - Summary'!D5</f>
        <v>Left</v>
      </c>
      <c r="E115" s="2" t="str">
        <f>'[6]Int 6 - Summary'!E5</f>
        <v>Through</v>
      </c>
      <c r="F115" s="2" t="str">
        <f>'[6]Int 6 - Summary'!F5</f>
        <v>Right</v>
      </c>
      <c r="G115" s="3" t="str">
        <f>'[6]Int 6 - Summary'!G5</f>
        <v>Pedestrian</v>
      </c>
      <c r="H115" s="1" t="str">
        <f>'[6]Int 6 - Summary'!H5</f>
        <v>Left</v>
      </c>
      <c r="I115" s="2" t="str">
        <f>'[6]Int 6 - Summary'!I5</f>
        <v>Through</v>
      </c>
      <c r="J115" s="2" t="str">
        <f>'[6]Int 6 - Summary'!J5</f>
        <v>Right</v>
      </c>
      <c r="K115" s="4" t="str">
        <f>'[6]Int 6 - Summary'!K5</f>
        <v>Pedestrian</v>
      </c>
      <c r="L115" s="5" t="str">
        <f>'[6]Int 6 - Summary'!L5</f>
        <v>Left</v>
      </c>
      <c r="M115" s="2" t="str">
        <f>'[6]Int 6 - Summary'!M5</f>
        <v>Through</v>
      </c>
      <c r="N115" s="2" t="str">
        <f>'[6]Int 6 - Summary'!N5</f>
        <v>Right</v>
      </c>
      <c r="O115" s="3" t="str">
        <f>'[6]Int 6 - Summary'!O5</f>
        <v>Pedestrian</v>
      </c>
      <c r="P115" s="1" t="str">
        <f>'[6]Int 6 - Summary'!P5</f>
        <v>Left</v>
      </c>
      <c r="Q115" s="2" t="str">
        <f>'[6]Int 6 - Summary'!Q5</f>
        <v>Through</v>
      </c>
      <c r="R115" s="2" t="str">
        <f>'[6]Int 6 - Summary'!R5</f>
        <v>Right</v>
      </c>
      <c r="S115" s="4" t="str">
        <f>'[6]Int 6 - Summary'!S5</f>
        <v>Pedestrian</v>
      </c>
      <c r="AA115" s="35" t="str">
        <f>B115</f>
        <v>10/18/2018</v>
      </c>
      <c r="AB115" s="14" t="str">
        <f>D114</f>
        <v>Eastbound</v>
      </c>
      <c r="AC115" s="14" t="str">
        <f>H114</f>
        <v>Westbound</v>
      </c>
      <c r="AD115" s="14" t="str">
        <f>L114</f>
        <v>Northbound</v>
      </c>
      <c r="AE115" s="14" t="str">
        <f>P114</f>
        <v>Southbound</v>
      </c>
      <c r="AF115" s="14" t="s">
        <v>1</v>
      </c>
    </row>
    <row r="116" spans="2:32" x14ac:dyDescent="0.3">
      <c r="B116" s="71" t="str">
        <f>'[6]Int 6 - Summary'!$B$6</f>
        <v>All Vehicles</v>
      </c>
      <c r="C116" s="6" t="str">
        <f>'[6]Int 6 - Summary'!C6</f>
        <v>04:00 PM</v>
      </c>
      <c r="D116" s="7">
        <f>'[6]Int 6 - Summary'!D6</f>
        <v>21</v>
      </c>
      <c r="E116" s="8">
        <f>'[6]Int 6 - Summary'!E6</f>
        <v>35</v>
      </c>
      <c r="F116" s="8">
        <f>'[6]Int 6 - Summary'!F6</f>
        <v>1</v>
      </c>
      <c r="G116" s="9">
        <f>'[6]Int 6 - Summary'!G6</f>
        <v>0</v>
      </c>
      <c r="H116" s="7">
        <f>'[6]Int 6 - Summary'!H6</f>
        <v>11</v>
      </c>
      <c r="I116" s="8">
        <f>'[6]Int 6 - Summary'!I6</f>
        <v>39</v>
      </c>
      <c r="J116" s="8">
        <f>'[6]Int 6 - Summary'!J6</f>
        <v>4</v>
      </c>
      <c r="K116" s="10">
        <f>'[6]Int 6 - Summary'!K6</f>
        <v>0</v>
      </c>
      <c r="L116" s="11">
        <f>'[6]Int 6 - Summary'!L6</f>
        <v>3</v>
      </c>
      <c r="M116" s="8">
        <f>'[6]Int 6 - Summary'!M6</f>
        <v>106</v>
      </c>
      <c r="N116" s="8">
        <f>'[6]Int 6 - Summary'!N6</f>
        <v>3</v>
      </c>
      <c r="O116" s="9">
        <f>'[6]Int 6 - Summary'!O6</f>
        <v>0</v>
      </c>
      <c r="P116" s="7">
        <f>'[6]Int 6 - Summary'!P6</f>
        <v>5</v>
      </c>
      <c r="Q116" s="8">
        <f>'[6]Int 6 - Summary'!Q6</f>
        <v>198</v>
      </c>
      <c r="R116" s="8">
        <f>'[6]Int 6 - Summary'!R6</f>
        <v>27</v>
      </c>
      <c r="S116" s="10">
        <f>'[6]Int 6 - Summary'!S6</f>
        <v>0</v>
      </c>
      <c r="AA116" s="35" t="str">
        <f>C116</f>
        <v>04:00 PM</v>
      </c>
      <c r="AB116" s="14">
        <f>SUM(D116:G116)</f>
        <v>57</v>
      </c>
      <c r="AC116" s="14">
        <f>SUM(H116:K116)</f>
        <v>54</v>
      </c>
      <c r="AD116" s="14">
        <f>SUM(L116:O116)</f>
        <v>112</v>
      </c>
      <c r="AE116" s="14">
        <f>SUM(P116:S116)</f>
        <v>230</v>
      </c>
      <c r="AF116" s="14">
        <f>SUM(AB116:AE116)</f>
        <v>453</v>
      </c>
    </row>
    <row r="117" spans="2:32" x14ac:dyDescent="0.3">
      <c r="B117" s="72"/>
      <c r="C117" s="12" t="str">
        <f>'[6]Int 6 - Summary'!C7</f>
        <v>04:15 PM</v>
      </c>
      <c r="D117" s="13">
        <f>'[6]Int 6 - Summary'!D7</f>
        <v>34</v>
      </c>
      <c r="E117" s="14">
        <f>'[6]Int 6 - Summary'!E7</f>
        <v>33</v>
      </c>
      <c r="F117" s="14">
        <f>'[6]Int 6 - Summary'!F7</f>
        <v>3</v>
      </c>
      <c r="G117" s="15">
        <f>'[6]Int 6 - Summary'!G7</f>
        <v>0</v>
      </c>
      <c r="H117" s="13">
        <f>'[6]Int 6 - Summary'!H7</f>
        <v>12</v>
      </c>
      <c r="I117" s="14">
        <f>'[6]Int 6 - Summary'!I7</f>
        <v>35</v>
      </c>
      <c r="J117" s="14">
        <f>'[6]Int 6 - Summary'!J7</f>
        <v>4</v>
      </c>
      <c r="K117" s="16">
        <f>'[6]Int 6 - Summary'!K7</f>
        <v>0</v>
      </c>
      <c r="L117" s="17">
        <f>'[6]Int 6 - Summary'!L7</f>
        <v>0</v>
      </c>
      <c r="M117" s="14">
        <f>'[6]Int 6 - Summary'!M7</f>
        <v>121</v>
      </c>
      <c r="N117" s="14">
        <f>'[6]Int 6 - Summary'!N7</f>
        <v>3</v>
      </c>
      <c r="O117" s="15">
        <f>'[6]Int 6 - Summary'!O7</f>
        <v>0</v>
      </c>
      <c r="P117" s="13">
        <f>'[6]Int 6 - Summary'!P7</f>
        <v>2</v>
      </c>
      <c r="Q117" s="14">
        <f>'[6]Int 6 - Summary'!Q7</f>
        <v>192</v>
      </c>
      <c r="R117" s="14">
        <f>'[6]Int 6 - Summary'!R7</f>
        <v>34</v>
      </c>
      <c r="S117" s="16">
        <f>'[6]Int 6 - Summary'!S7</f>
        <v>0</v>
      </c>
      <c r="AA117" s="35" t="str">
        <f t="shared" ref="AA117:AA123" si="30">C117</f>
        <v>04:15 PM</v>
      </c>
      <c r="AB117" s="14">
        <f t="shared" ref="AB117:AB123" si="31">SUM(D117:G117)</f>
        <v>70</v>
      </c>
      <c r="AC117" s="14">
        <f t="shared" ref="AC117:AC123" si="32">SUM(H117:K117)</f>
        <v>51</v>
      </c>
      <c r="AD117" s="14">
        <f t="shared" ref="AD117:AD123" si="33">SUM(L117:O117)</f>
        <v>124</v>
      </c>
      <c r="AE117" s="14">
        <f t="shared" ref="AE117:AE123" si="34">SUM(P117:S117)</f>
        <v>228</v>
      </c>
      <c r="AF117" s="14">
        <f t="shared" ref="AF117:AF123" si="35">SUM(AB117:AE117)</f>
        <v>473</v>
      </c>
    </row>
    <row r="118" spans="2:32" x14ac:dyDescent="0.3">
      <c r="B118" s="72"/>
      <c r="C118" s="12" t="str">
        <f>'[6]Int 6 - Summary'!C8</f>
        <v>04:30 PM</v>
      </c>
      <c r="D118" s="13">
        <f>'[6]Int 6 - Summary'!D8</f>
        <v>23</v>
      </c>
      <c r="E118" s="14">
        <f>'[6]Int 6 - Summary'!E8</f>
        <v>41</v>
      </c>
      <c r="F118" s="14">
        <f>'[6]Int 6 - Summary'!F8</f>
        <v>5</v>
      </c>
      <c r="G118" s="15">
        <f>'[6]Int 6 - Summary'!G8</f>
        <v>0</v>
      </c>
      <c r="H118" s="13">
        <f>'[6]Int 6 - Summary'!H8</f>
        <v>6</v>
      </c>
      <c r="I118" s="14">
        <f>'[6]Int 6 - Summary'!I8</f>
        <v>26</v>
      </c>
      <c r="J118" s="14">
        <f>'[6]Int 6 - Summary'!J8</f>
        <v>7</v>
      </c>
      <c r="K118" s="16">
        <f>'[6]Int 6 - Summary'!K8</f>
        <v>0</v>
      </c>
      <c r="L118" s="17">
        <f>'[6]Int 6 - Summary'!L8</f>
        <v>0</v>
      </c>
      <c r="M118" s="14">
        <f>'[6]Int 6 - Summary'!M8</f>
        <v>123</v>
      </c>
      <c r="N118" s="14">
        <f>'[6]Int 6 - Summary'!N8</f>
        <v>3</v>
      </c>
      <c r="O118" s="15">
        <f>'[6]Int 6 - Summary'!O8</f>
        <v>1</v>
      </c>
      <c r="P118" s="13">
        <f>'[6]Int 6 - Summary'!P8</f>
        <v>3</v>
      </c>
      <c r="Q118" s="14">
        <f>'[6]Int 6 - Summary'!Q8</f>
        <v>190</v>
      </c>
      <c r="R118" s="14">
        <f>'[6]Int 6 - Summary'!R8</f>
        <v>29</v>
      </c>
      <c r="S118" s="16">
        <f>'[6]Int 6 - Summary'!S8</f>
        <v>0</v>
      </c>
      <c r="AA118" s="35" t="str">
        <f t="shared" si="30"/>
        <v>04:30 PM</v>
      </c>
      <c r="AB118" s="14">
        <f t="shared" si="31"/>
        <v>69</v>
      </c>
      <c r="AC118" s="14">
        <f t="shared" si="32"/>
        <v>39</v>
      </c>
      <c r="AD118" s="14">
        <f t="shared" si="33"/>
        <v>127</v>
      </c>
      <c r="AE118" s="14">
        <f t="shared" si="34"/>
        <v>222</v>
      </c>
      <c r="AF118" s="14">
        <f t="shared" si="35"/>
        <v>457</v>
      </c>
    </row>
    <row r="119" spans="2:32" x14ac:dyDescent="0.3">
      <c r="B119" s="72"/>
      <c r="C119" s="12" t="str">
        <f>'[6]Int 6 - Summary'!C9</f>
        <v>04:45 PM</v>
      </c>
      <c r="D119" s="13">
        <f>'[6]Int 6 - Summary'!D9</f>
        <v>29</v>
      </c>
      <c r="E119" s="14">
        <f>'[6]Int 6 - Summary'!E9</f>
        <v>42</v>
      </c>
      <c r="F119" s="14">
        <f>'[6]Int 6 - Summary'!F9</f>
        <v>5</v>
      </c>
      <c r="G119" s="15">
        <f>'[6]Int 6 - Summary'!G9</f>
        <v>0</v>
      </c>
      <c r="H119" s="13">
        <f>'[6]Int 6 - Summary'!H9</f>
        <v>5</v>
      </c>
      <c r="I119" s="14">
        <f>'[6]Int 6 - Summary'!I9</f>
        <v>40</v>
      </c>
      <c r="J119" s="14">
        <f>'[6]Int 6 - Summary'!J9</f>
        <v>2</v>
      </c>
      <c r="K119" s="16">
        <f>'[6]Int 6 - Summary'!K9</f>
        <v>0</v>
      </c>
      <c r="L119" s="17">
        <f>'[6]Int 6 - Summary'!L9</f>
        <v>0</v>
      </c>
      <c r="M119" s="14">
        <f>'[6]Int 6 - Summary'!M9</f>
        <v>105</v>
      </c>
      <c r="N119" s="14">
        <f>'[6]Int 6 - Summary'!N9</f>
        <v>5</v>
      </c>
      <c r="O119" s="15">
        <f>'[6]Int 6 - Summary'!O9</f>
        <v>0</v>
      </c>
      <c r="P119" s="13">
        <f>'[6]Int 6 - Summary'!P9</f>
        <v>5</v>
      </c>
      <c r="Q119" s="14">
        <f>'[6]Int 6 - Summary'!Q9</f>
        <v>196</v>
      </c>
      <c r="R119" s="14">
        <f>'[6]Int 6 - Summary'!R9</f>
        <v>30</v>
      </c>
      <c r="S119" s="16">
        <f>'[6]Int 6 - Summary'!S9</f>
        <v>0</v>
      </c>
      <c r="AA119" s="35" t="str">
        <f t="shared" si="30"/>
        <v>04:45 PM</v>
      </c>
      <c r="AB119" s="14">
        <f t="shared" si="31"/>
        <v>76</v>
      </c>
      <c r="AC119" s="14">
        <f t="shared" si="32"/>
        <v>47</v>
      </c>
      <c r="AD119" s="14">
        <f t="shared" si="33"/>
        <v>110</v>
      </c>
      <c r="AE119" s="14">
        <f t="shared" si="34"/>
        <v>231</v>
      </c>
      <c r="AF119" s="14">
        <f t="shared" si="35"/>
        <v>464</v>
      </c>
    </row>
    <row r="120" spans="2:32" x14ac:dyDescent="0.3">
      <c r="B120" s="72"/>
      <c r="C120" s="12" t="str">
        <f>'[6]Int 6 - Summary'!C10</f>
        <v>05:00 PM</v>
      </c>
      <c r="D120" s="13">
        <f>'[6]Int 6 - Summary'!D10</f>
        <v>24</v>
      </c>
      <c r="E120" s="14">
        <f>'[6]Int 6 - Summary'!E10</f>
        <v>42</v>
      </c>
      <c r="F120" s="14">
        <f>'[6]Int 6 - Summary'!F10</f>
        <v>6</v>
      </c>
      <c r="G120" s="15">
        <f>'[6]Int 6 - Summary'!G10</f>
        <v>0</v>
      </c>
      <c r="H120" s="13">
        <f>'[6]Int 6 - Summary'!H10</f>
        <v>13</v>
      </c>
      <c r="I120" s="14">
        <f>'[6]Int 6 - Summary'!I10</f>
        <v>48</v>
      </c>
      <c r="J120" s="14">
        <f>'[6]Int 6 - Summary'!J10</f>
        <v>4</v>
      </c>
      <c r="K120" s="16">
        <f>'[6]Int 6 - Summary'!K10</f>
        <v>0</v>
      </c>
      <c r="L120" s="17">
        <f>'[6]Int 6 - Summary'!L10</f>
        <v>0</v>
      </c>
      <c r="M120" s="14">
        <f>'[6]Int 6 - Summary'!M10</f>
        <v>96</v>
      </c>
      <c r="N120" s="14">
        <f>'[6]Int 6 - Summary'!N10</f>
        <v>4</v>
      </c>
      <c r="O120" s="15">
        <f>'[6]Int 6 - Summary'!O10</f>
        <v>0</v>
      </c>
      <c r="P120" s="13">
        <f>'[6]Int 6 - Summary'!P10</f>
        <v>9</v>
      </c>
      <c r="Q120" s="14">
        <f>'[6]Int 6 - Summary'!Q10</f>
        <v>185</v>
      </c>
      <c r="R120" s="14">
        <f>'[6]Int 6 - Summary'!R10</f>
        <v>24</v>
      </c>
      <c r="S120" s="16">
        <f>'[6]Int 6 - Summary'!S10</f>
        <v>0</v>
      </c>
      <c r="AA120" s="35" t="str">
        <f t="shared" si="30"/>
        <v>05:00 PM</v>
      </c>
      <c r="AB120" s="14">
        <f t="shared" si="31"/>
        <v>72</v>
      </c>
      <c r="AC120" s="14">
        <f t="shared" si="32"/>
        <v>65</v>
      </c>
      <c r="AD120" s="14">
        <f t="shared" si="33"/>
        <v>100</v>
      </c>
      <c r="AE120" s="14">
        <f t="shared" si="34"/>
        <v>218</v>
      </c>
      <c r="AF120" s="14">
        <f t="shared" si="35"/>
        <v>455</v>
      </c>
    </row>
    <row r="121" spans="2:32" x14ac:dyDescent="0.3">
      <c r="B121" s="72"/>
      <c r="C121" s="12" t="str">
        <f>'[6]Int 6 - Summary'!C11</f>
        <v>05:15 PM</v>
      </c>
      <c r="D121" s="13">
        <f>'[6]Int 6 - Summary'!D11</f>
        <v>22</v>
      </c>
      <c r="E121" s="14">
        <f>'[6]Int 6 - Summary'!E11</f>
        <v>51</v>
      </c>
      <c r="F121" s="14">
        <f>'[6]Int 6 - Summary'!F11</f>
        <v>18</v>
      </c>
      <c r="G121" s="15">
        <f>'[6]Int 6 - Summary'!G11</f>
        <v>0</v>
      </c>
      <c r="H121" s="13">
        <f>'[6]Int 6 - Summary'!H11</f>
        <v>16</v>
      </c>
      <c r="I121" s="14">
        <f>'[6]Int 6 - Summary'!I11</f>
        <v>37</v>
      </c>
      <c r="J121" s="14">
        <f>'[6]Int 6 - Summary'!J11</f>
        <v>2</v>
      </c>
      <c r="K121" s="16">
        <f>'[6]Int 6 - Summary'!K11</f>
        <v>0</v>
      </c>
      <c r="L121" s="17">
        <f>'[6]Int 6 - Summary'!L11</f>
        <v>0</v>
      </c>
      <c r="M121" s="14">
        <f>'[6]Int 6 - Summary'!M11</f>
        <v>117</v>
      </c>
      <c r="N121" s="14">
        <f>'[6]Int 6 - Summary'!N11</f>
        <v>3</v>
      </c>
      <c r="O121" s="15">
        <f>'[6]Int 6 - Summary'!O11</f>
        <v>0</v>
      </c>
      <c r="P121" s="13">
        <f>'[6]Int 6 - Summary'!P11</f>
        <v>6</v>
      </c>
      <c r="Q121" s="14">
        <f>'[6]Int 6 - Summary'!Q11</f>
        <v>191</v>
      </c>
      <c r="R121" s="14">
        <f>'[6]Int 6 - Summary'!R11</f>
        <v>22</v>
      </c>
      <c r="S121" s="16">
        <f>'[6]Int 6 - Summary'!S11</f>
        <v>0</v>
      </c>
      <c r="AA121" s="35" t="str">
        <f t="shared" si="30"/>
        <v>05:15 PM</v>
      </c>
      <c r="AB121" s="14">
        <f t="shared" si="31"/>
        <v>91</v>
      </c>
      <c r="AC121" s="14">
        <f t="shared" si="32"/>
        <v>55</v>
      </c>
      <c r="AD121" s="14">
        <f t="shared" si="33"/>
        <v>120</v>
      </c>
      <c r="AE121" s="14">
        <f t="shared" si="34"/>
        <v>219</v>
      </c>
      <c r="AF121" s="14">
        <f t="shared" si="35"/>
        <v>485</v>
      </c>
    </row>
    <row r="122" spans="2:32" x14ac:dyDescent="0.3">
      <c r="B122" s="72"/>
      <c r="C122" s="12" t="str">
        <f>'[6]Int 6 - Summary'!C12</f>
        <v>05:30 PM</v>
      </c>
      <c r="D122" s="13">
        <f>'[6]Int 6 - Summary'!D12</f>
        <v>23</v>
      </c>
      <c r="E122" s="14">
        <f>'[6]Int 6 - Summary'!E12</f>
        <v>39</v>
      </c>
      <c r="F122" s="14">
        <f>'[6]Int 6 - Summary'!F12</f>
        <v>7</v>
      </c>
      <c r="G122" s="15">
        <f>'[6]Int 6 - Summary'!G12</f>
        <v>0</v>
      </c>
      <c r="H122" s="13">
        <f>'[6]Int 6 - Summary'!H12</f>
        <v>10</v>
      </c>
      <c r="I122" s="14">
        <f>'[6]Int 6 - Summary'!I12</f>
        <v>35</v>
      </c>
      <c r="J122" s="14">
        <f>'[6]Int 6 - Summary'!J12</f>
        <v>5</v>
      </c>
      <c r="K122" s="16">
        <f>'[6]Int 6 - Summary'!K12</f>
        <v>0</v>
      </c>
      <c r="L122" s="17">
        <f>'[6]Int 6 - Summary'!L12</f>
        <v>0</v>
      </c>
      <c r="M122" s="14">
        <f>'[6]Int 6 - Summary'!M12</f>
        <v>91</v>
      </c>
      <c r="N122" s="14">
        <f>'[6]Int 6 - Summary'!N12</f>
        <v>4</v>
      </c>
      <c r="O122" s="15">
        <f>'[6]Int 6 - Summary'!O12</f>
        <v>0</v>
      </c>
      <c r="P122" s="13">
        <f>'[6]Int 6 - Summary'!P12</f>
        <v>4</v>
      </c>
      <c r="Q122" s="14">
        <f>'[6]Int 6 - Summary'!Q12</f>
        <v>234</v>
      </c>
      <c r="R122" s="14">
        <f>'[6]Int 6 - Summary'!R12</f>
        <v>27</v>
      </c>
      <c r="S122" s="16">
        <f>'[6]Int 6 - Summary'!S12</f>
        <v>0</v>
      </c>
      <c r="AA122" s="35" t="str">
        <f t="shared" si="30"/>
        <v>05:30 PM</v>
      </c>
      <c r="AB122" s="14">
        <f t="shared" si="31"/>
        <v>69</v>
      </c>
      <c r="AC122" s="14">
        <f t="shared" si="32"/>
        <v>50</v>
      </c>
      <c r="AD122" s="14">
        <f t="shared" si="33"/>
        <v>95</v>
      </c>
      <c r="AE122" s="14">
        <f t="shared" si="34"/>
        <v>265</v>
      </c>
      <c r="AF122" s="14">
        <f t="shared" si="35"/>
        <v>479</v>
      </c>
    </row>
    <row r="123" spans="2:32" ht="15" thickBot="1" x14ac:dyDescent="0.35">
      <c r="B123" s="73"/>
      <c r="C123" s="18" t="str">
        <f>'[6]Int 6 - Summary'!C13</f>
        <v>05:45 PM</v>
      </c>
      <c r="D123" s="19">
        <f>'[6]Int 6 - Summary'!D13</f>
        <v>33</v>
      </c>
      <c r="E123" s="20">
        <f>'[6]Int 6 - Summary'!E13</f>
        <v>26</v>
      </c>
      <c r="F123" s="20">
        <f>'[6]Int 6 - Summary'!F13</f>
        <v>2</v>
      </c>
      <c r="G123" s="21">
        <f>'[6]Int 6 - Summary'!G13</f>
        <v>0</v>
      </c>
      <c r="H123" s="19">
        <f>'[6]Int 6 - Summary'!H13</f>
        <v>10</v>
      </c>
      <c r="I123" s="20">
        <f>'[6]Int 6 - Summary'!I13</f>
        <v>28</v>
      </c>
      <c r="J123" s="20">
        <f>'[6]Int 6 - Summary'!J13</f>
        <v>5</v>
      </c>
      <c r="K123" s="22">
        <f>'[6]Int 6 - Summary'!K13</f>
        <v>0</v>
      </c>
      <c r="L123" s="23">
        <f>'[6]Int 6 - Summary'!L13</f>
        <v>0</v>
      </c>
      <c r="M123" s="20">
        <f>'[6]Int 6 - Summary'!M13</f>
        <v>99</v>
      </c>
      <c r="N123" s="20">
        <f>'[6]Int 6 - Summary'!N13</f>
        <v>2</v>
      </c>
      <c r="O123" s="21">
        <f>'[6]Int 6 - Summary'!O13</f>
        <v>0</v>
      </c>
      <c r="P123" s="19">
        <f>'[6]Int 6 - Summary'!P13</f>
        <v>4</v>
      </c>
      <c r="Q123" s="20">
        <f>'[6]Int 6 - Summary'!Q13</f>
        <v>198</v>
      </c>
      <c r="R123" s="20">
        <f>'[6]Int 6 - Summary'!R13</f>
        <v>28</v>
      </c>
      <c r="S123" s="22">
        <f>'[6]Int 6 - Summary'!S13</f>
        <v>0</v>
      </c>
      <c r="AA123" s="35" t="str">
        <f t="shared" si="30"/>
        <v>05:45 PM</v>
      </c>
      <c r="AB123" s="14">
        <f t="shared" si="31"/>
        <v>61</v>
      </c>
      <c r="AC123" s="14">
        <f t="shared" si="32"/>
        <v>43</v>
      </c>
      <c r="AD123" s="14">
        <f t="shared" si="33"/>
        <v>101</v>
      </c>
      <c r="AE123" s="14">
        <f t="shared" si="34"/>
        <v>230</v>
      </c>
      <c r="AF123" s="14">
        <f t="shared" si="35"/>
        <v>435</v>
      </c>
    </row>
    <row r="124" spans="2:32" x14ac:dyDescent="0.3">
      <c r="B124" s="71" t="str">
        <f>'[6]Int 6 - Summary'!$B$14</f>
        <v>Heavy Vehicles</v>
      </c>
      <c r="C124" s="24" t="str">
        <f>'[6]Int 6 - Summary'!C14</f>
        <v>04:00 PM</v>
      </c>
      <c r="D124" s="25">
        <f>'[6]Int 6 - Summary'!D14</f>
        <v>1</v>
      </c>
      <c r="E124" s="26">
        <f>'[6]Int 6 - Summary'!E14</f>
        <v>2</v>
      </c>
      <c r="F124" s="26">
        <f>'[6]Int 6 - Summary'!F14</f>
        <v>1</v>
      </c>
      <c r="G124" s="27">
        <f>'[6]Int 6 - Summary'!G14</f>
        <v>0</v>
      </c>
      <c r="H124" s="25">
        <f>'[6]Int 6 - Summary'!H14</f>
        <v>1</v>
      </c>
      <c r="I124" s="26">
        <f>'[6]Int 6 - Summary'!I14</f>
        <v>4</v>
      </c>
      <c r="J124" s="26">
        <f>'[6]Int 6 - Summary'!J14</f>
        <v>0</v>
      </c>
      <c r="K124" s="28">
        <f>'[6]Int 6 - Summary'!K14</f>
        <v>0</v>
      </c>
      <c r="L124" s="29">
        <f>'[6]Int 6 - Summary'!L14</f>
        <v>0</v>
      </c>
      <c r="M124" s="26">
        <f>'[6]Int 6 - Summary'!M14</f>
        <v>3</v>
      </c>
      <c r="N124" s="26">
        <f>'[6]Int 6 - Summary'!N14</f>
        <v>0</v>
      </c>
      <c r="O124" s="27">
        <f>'[6]Int 6 - Summary'!O14</f>
        <v>0</v>
      </c>
      <c r="P124" s="25">
        <f>'[6]Int 6 - Summary'!P14</f>
        <v>0</v>
      </c>
      <c r="Q124" s="26">
        <f>'[6]Int 6 - Summary'!Q14</f>
        <v>4</v>
      </c>
      <c r="R124" s="26">
        <f>'[6]Int 6 - Summary'!R14</f>
        <v>0</v>
      </c>
      <c r="S124" s="28">
        <f>'[6]Int 6 - Summary'!S14</f>
        <v>0</v>
      </c>
    </row>
    <row r="125" spans="2:32" x14ac:dyDescent="0.3">
      <c r="B125" s="72"/>
      <c r="C125" s="12" t="str">
        <f>'[6]Int 6 - Summary'!C15</f>
        <v>04:15 PM</v>
      </c>
      <c r="D125" s="13">
        <f>'[6]Int 6 - Summary'!D15</f>
        <v>2</v>
      </c>
      <c r="E125" s="14">
        <f>'[6]Int 6 - Summary'!E15</f>
        <v>1</v>
      </c>
      <c r="F125" s="14">
        <f>'[6]Int 6 - Summary'!F15</f>
        <v>0</v>
      </c>
      <c r="G125" s="30">
        <f>'[6]Int 6 - Summary'!G15</f>
        <v>0</v>
      </c>
      <c r="H125" s="13">
        <f>'[6]Int 6 - Summary'!H15</f>
        <v>0</v>
      </c>
      <c r="I125" s="14">
        <f>'[6]Int 6 - Summary'!I15</f>
        <v>1</v>
      </c>
      <c r="J125" s="14">
        <f>'[6]Int 6 - Summary'!J15</f>
        <v>0</v>
      </c>
      <c r="K125" s="31">
        <f>'[6]Int 6 - Summary'!K15</f>
        <v>0</v>
      </c>
      <c r="L125" s="17">
        <f>'[6]Int 6 - Summary'!L15</f>
        <v>0</v>
      </c>
      <c r="M125" s="14">
        <f>'[6]Int 6 - Summary'!M15</f>
        <v>3</v>
      </c>
      <c r="N125" s="14">
        <f>'[6]Int 6 - Summary'!N15</f>
        <v>0</v>
      </c>
      <c r="O125" s="30">
        <f>'[6]Int 6 - Summary'!O15</f>
        <v>0</v>
      </c>
      <c r="P125" s="13">
        <f>'[6]Int 6 - Summary'!P15</f>
        <v>0</v>
      </c>
      <c r="Q125" s="14">
        <f>'[6]Int 6 - Summary'!Q15</f>
        <v>1</v>
      </c>
      <c r="R125" s="14">
        <f>'[6]Int 6 - Summary'!R15</f>
        <v>1</v>
      </c>
      <c r="S125" s="31">
        <f>'[6]Int 6 - Summary'!S15</f>
        <v>0</v>
      </c>
    </row>
    <row r="126" spans="2:32" x14ac:dyDescent="0.3">
      <c r="B126" s="72"/>
      <c r="C126" s="12" t="str">
        <f>'[6]Int 6 - Summary'!C16</f>
        <v>04:30 PM</v>
      </c>
      <c r="D126" s="13">
        <f>'[6]Int 6 - Summary'!D16</f>
        <v>0</v>
      </c>
      <c r="E126" s="14">
        <f>'[6]Int 6 - Summary'!E16</f>
        <v>2</v>
      </c>
      <c r="F126" s="14">
        <f>'[6]Int 6 - Summary'!F16</f>
        <v>0</v>
      </c>
      <c r="G126" s="30">
        <f>'[6]Int 6 - Summary'!G16</f>
        <v>0</v>
      </c>
      <c r="H126" s="13">
        <f>'[6]Int 6 - Summary'!H16</f>
        <v>0</v>
      </c>
      <c r="I126" s="14">
        <f>'[6]Int 6 - Summary'!I16</f>
        <v>4</v>
      </c>
      <c r="J126" s="14">
        <f>'[6]Int 6 - Summary'!J16</f>
        <v>0</v>
      </c>
      <c r="K126" s="31">
        <f>'[6]Int 6 - Summary'!K16</f>
        <v>0</v>
      </c>
      <c r="L126" s="17">
        <f>'[6]Int 6 - Summary'!L16</f>
        <v>0</v>
      </c>
      <c r="M126" s="14">
        <f>'[6]Int 6 - Summary'!M16</f>
        <v>5</v>
      </c>
      <c r="N126" s="14">
        <f>'[6]Int 6 - Summary'!N16</f>
        <v>1</v>
      </c>
      <c r="O126" s="30">
        <f>'[6]Int 6 - Summary'!O16</f>
        <v>0</v>
      </c>
      <c r="P126" s="13">
        <f>'[6]Int 6 - Summary'!P16</f>
        <v>0</v>
      </c>
      <c r="Q126" s="14">
        <f>'[6]Int 6 - Summary'!Q16</f>
        <v>3</v>
      </c>
      <c r="R126" s="14">
        <f>'[6]Int 6 - Summary'!R16</f>
        <v>2</v>
      </c>
      <c r="S126" s="31">
        <f>'[6]Int 6 - Summary'!S16</f>
        <v>0</v>
      </c>
    </row>
    <row r="127" spans="2:32" x14ac:dyDescent="0.3">
      <c r="B127" s="72"/>
      <c r="C127" s="12" t="str">
        <f>'[6]Int 6 - Summary'!C17</f>
        <v>04:45 PM</v>
      </c>
      <c r="D127" s="13">
        <f>'[6]Int 6 - Summary'!D17</f>
        <v>0</v>
      </c>
      <c r="E127" s="14">
        <f>'[6]Int 6 - Summary'!E17</f>
        <v>0</v>
      </c>
      <c r="F127" s="14">
        <f>'[6]Int 6 - Summary'!F17</f>
        <v>0</v>
      </c>
      <c r="G127" s="30">
        <f>'[6]Int 6 - Summary'!G17</f>
        <v>0</v>
      </c>
      <c r="H127" s="13">
        <f>'[6]Int 6 - Summary'!H17</f>
        <v>0</v>
      </c>
      <c r="I127" s="14">
        <f>'[6]Int 6 - Summary'!I17</f>
        <v>2</v>
      </c>
      <c r="J127" s="14">
        <f>'[6]Int 6 - Summary'!J17</f>
        <v>0</v>
      </c>
      <c r="K127" s="31">
        <f>'[6]Int 6 - Summary'!K17</f>
        <v>0</v>
      </c>
      <c r="L127" s="17">
        <f>'[6]Int 6 - Summary'!L17</f>
        <v>0</v>
      </c>
      <c r="M127" s="14">
        <f>'[6]Int 6 - Summary'!M17</f>
        <v>5</v>
      </c>
      <c r="N127" s="14">
        <f>'[6]Int 6 - Summary'!N17</f>
        <v>1</v>
      </c>
      <c r="O127" s="30">
        <f>'[6]Int 6 - Summary'!O17</f>
        <v>0</v>
      </c>
      <c r="P127" s="13">
        <f>'[6]Int 6 - Summary'!P17</f>
        <v>0</v>
      </c>
      <c r="Q127" s="14">
        <f>'[6]Int 6 - Summary'!Q17</f>
        <v>5</v>
      </c>
      <c r="R127" s="14">
        <f>'[6]Int 6 - Summary'!R17</f>
        <v>3</v>
      </c>
      <c r="S127" s="31">
        <f>'[6]Int 6 - Summary'!S17</f>
        <v>0</v>
      </c>
    </row>
    <row r="128" spans="2:32" x14ac:dyDescent="0.3">
      <c r="B128" s="72"/>
      <c r="C128" s="12" t="str">
        <f>'[6]Int 6 - Summary'!C18</f>
        <v>05:00 PM</v>
      </c>
      <c r="D128" s="13">
        <f>'[6]Int 6 - Summary'!D18</f>
        <v>1</v>
      </c>
      <c r="E128" s="14">
        <f>'[6]Int 6 - Summary'!E18</f>
        <v>1</v>
      </c>
      <c r="F128" s="14">
        <f>'[6]Int 6 - Summary'!F18</f>
        <v>0</v>
      </c>
      <c r="G128" s="30">
        <f>'[6]Int 6 - Summary'!G18</f>
        <v>0</v>
      </c>
      <c r="H128" s="13">
        <f>'[6]Int 6 - Summary'!H18</f>
        <v>1</v>
      </c>
      <c r="I128" s="14">
        <f>'[6]Int 6 - Summary'!I18</f>
        <v>1</v>
      </c>
      <c r="J128" s="14">
        <f>'[6]Int 6 - Summary'!J18</f>
        <v>0</v>
      </c>
      <c r="K128" s="31">
        <f>'[6]Int 6 - Summary'!K18</f>
        <v>0</v>
      </c>
      <c r="L128" s="17">
        <f>'[6]Int 6 - Summary'!L18</f>
        <v>0</v>
      </c>
      <c r="M128" s="14">
        <f>'[6]Int 6 - Summary'!M18</f>
        <v>0</v>
      </c>
      <c r="N128" s="14">
        <f>'[6]Int 6 - Summary'!N18</f>
        <v>0</v>
      </c>
      <c r="O128" s="30">
        <f>'[6]Int 6 - Summary'!O18</f>
        <v>0</v>
      </c>
      <c r="P128" s="13">
        <f>'[6]Int 6 - Summary'!P18</f>
        <v>0</v>
      </c>
      <c r="Q128" s="14">
        <f>'[6]Int 6 - Summary'!Q18</f>
        <v>3</v>
      </c>
      <c r="R128" s="14">
        <f>'[6]Int 6 - Summary'!R18</f>
        <v>1</v>
      </c>
      <c r="S128" s="31">
        <f>'[6]Int 6 - Summary'!S18</f>
        <v>0</v>
      </c>
    </row>
    <row r="129" spans="2:32" x14ac:dyDescent="0.3">
      <c r="B129" s="72"/>
      <c r="C129" s="12" t="str">
        <f>'[6]Int 6 - Summary'!C19</f>
        <v>05:15 PM</v>
      </c>
      <c r="D129" s="13">
        <f>'[6]Int 6 - Summary'!D19</f>
        <v>0</v>
      </c>
      <c r="E129" s="14">
        <f>'[6]Int 6 - Summary'!E19</f>
        <v>0</v>
      </c>
      <c r="F129" s="14">
        <f>'[6]Int 6 - Summary'!F19</f>
        <v>0</v>
      </c>
      <c r="G129" s="30">
        <f>'[6]Int 6 - Summary'!G19</f>
        <v>0</v>
      </c>
      <c r="H129" s="13">
        <f>'[6]Int 6 - Summary'!H19</f>
        <v>0</v>
      </c>
      <c r="I129" s="14">
        <f>'[6]Int 6 - Summary'!I19</f>
        <v>0</v>
      </c>
      <c r="J129" s="14">
        <f>'[6]Int 6 - Summary'!J19</f>
        <v>0</v>
      </c>
      <c r="K129" s="31">
        <f>'[6]Int 6 - Summary'!K19</f>
        <v>0</v>
      </c>
      <c r="L129" s="17">
        <f>'[6]Int 6 - Summary'!L19</f>
        <v>0</v>
      </c>
      <c r="M129" s="14">
        <f>'[6]Int 6 - Summary'!M19</f>
        <v>4</v>
      </c>
      <c r="N129" s="14">
        <f>'[6]Int 6 - Summary'!N19</f>
        <v>0</v>
      </c>
      <c r="O129" s="30">
        <f>'[6]Int 6 - Summary'!O19</f>
        <v>0</v>
      </c>
      <c r="P129" s="13">
        <f>'[6]Int 6 - Summary'!P19</f>
        <v>0</v>
      </c>
      <c r="Q129" s="14">
        <f>'[6]Int 6 - Summary'!Q19</f>
        <v>0</v>
      </c>
      <c r="R129" s="14">
        <f>'[6]Int 6 - Summary'!R19</f>
        <v>0</v>
      </c>
      <c r="S129" s="31">
        <f>'[6]Int 6 - Summary'!S19</f>
        <v>0</v>
      </c>
    </row>
    <row r="130" spans="2:32" x14ac:dyDescent="0.3">
      <c r="B130" s="72"/>
      <c r="C130" s="12" t="str">
        <f>'[6]Int 6 - Summary'!C20</f>
        <v>05:30 PM</v>
      </c>
      <c r="D130" s="13">
        <f>'[6]Int 6 - Summary'!D20</f>
        <v>0</v>
      </c>
      <c r="E130" s="14">
        <f>'[6]Int 6 - Summary'!E20</f>
        <v>0</v>
      </c>
      <c r="F130" s="14">
        <f>'[6]Int 6 - Summary'!F20</f>
        <v>0</v>
      </c>
      <c r="G130" s="30">
        <f>'[6]Int 6 - Summary'!G20</f>
        <v>0</v>
      </c>
      <c r="H130" s="13">
        <f>'[6]Int 6 - Summary'!H20</f>
        <v>0</v>
      </c>
      <c r="I130" s="14">
        <f>'[6]Int 6 - Summary'!I20</f>
        <v>2</v>
      </c>
      <c r="J130" s="14">
        <f>'[6]Int 6 - Summary'!J20</f>
        <v>0</v>
      </c>
      <c r="K130" s="31">
        <f>'[6]Int 6 - Summary'!K20</f>
        <v>0</v>
      </c>
      <c r="L130" s="17">
        <f>'[6]Int 6 - Summary'!L20</f>
        <v>0</v>
      </c>
      <c r="M130" s="14">
        <f>'[6]Int 6 - Summary'!M20</f>
        <v>0</v>
      </c>
      <c r="N130" s="14">
        <f>'[6]Int 6 - Summary'!N20</f>
        <v>0</v>
      </c>
      <c r="O130" s="30">
        <f>'[6]Int 6 - Summary'!O20</f>
        <v>0</v>
      </c>
      <c r="P130" s="13">
        <f>'[6]Int 6 - Summary'!P20</f>
        <v>0</v>
      </c>
      <c r="Q130" s="14">
        <f>'[6]Int 6 - Summary'!Q20</f>
        <v>2</v>
      </c>
      <c r="R130" s="14">
        <f>'[6]Int 6 - Summary'!R20</f>
        <v>0</v>
      </c>
      <c r="S130" s="31">
        <f>'[6]Int 6 - Summary'!S20</f>
        <v>0</v>
      </c>
    </row>
    <row r="131" spans="2:32" ht="15" thickBot="1" x14ac:dyDescent="0.35">
      <c r="B131" s="73"/>
      <c r="C131" s="18" t="str">
        <f>'[6]Int 6 - Summary'!C21</f>
        <v>05:45 PM</v>
      </c>
      <c r="D131" s="19">
        <f>'[6]Int 6 - Summary'!D21</f>
        <v>0</v>
      </c>
      <c r="E131" s="20">
        <f>'[6]Int 6 - Summary'!E21</f>
        <v>0</v>
      </c>
      <c r="F131" s="20">
        <f>'[6]Int 6 - Summary'!F21</f>
        <v>0</v>
      </c>
      <c r="G131" s="32">
        <f>'[6]Int 6 - Summary'!G21</f>
        <v>0</v>
      </c>
      <c r="H131" s="19">
        <f>'[6]Int 6 - Summary'!H21</f>
        <v>1</v>
      </c>
      <c r="I131" s="20">
        <f>'[6]Int 6 - Summary'!I21</f>
        <v>0</v>
      </c>
      <c r="J131" s="20">
        <f>'[6]Int 6 - Summary'!J21</f>
        <v>0</v>
      </c>
      <c r="K131" s="33">
        <f>'[6]Int 6 - Summary'!K21</f>
        <v>0</v>
      </c>
      <c r="L131" s="23">
        <f>'[6]Int 6 - Summary'!L21</f>
        <v>0</v>
      </c>
      <c r="M131" s="20">
        <f>'[6]Int 6 - Summary'!M21</f>
        <v>5</v>
      </c>
      <c r="N131" s="20">
        <f>'[6]Int 6 - Summary'!N21</f>
        <v>0</v>
      </c>
      <c r="O131" s="32">
        <f>'[6]Int 6 - Summary'!O21</f>
        <v>0</v>
      </c>
      <c r="P131" s="19">
        <f>'[6]Int 6 - Summary'!P21</f>
        <v>0</v>
      </c>
      <c r="Q131" s="20">
        <f>'[6]Int 6 - Summary'!Q21</f>
        <v>3</v>
      </c>
      <c r="R131" s="20">
        <f>'[6]Int 6 - Summary'!R21</f>
        <v>0</v>
      </c>
      <c r="S131" s="33">
        <f>'[6]Int 6 - Summary'!S21</f>
        <v>0</v>
      </c>
    </row>
    <row r="133" spans="2:32" ht="15" thickBot="1" x14ac:dyDescent="0.35"/>
    <row r="134" spans="2:32" ht="15" thickBot="1" x14ac:dyDescent="0.35">
      <c r="D134" s="55" t="str">
        <f>'[7]Int 7 - Summary'!$D$2:$S$2</f>
        <v>Intersection 7: Route 114 (Gorham Road) and Larrabee/Running Hill Road</v>
      </c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7"/>
    </row>
    <row r="135" spans="2:32" x14ac:dyDescent="0.3">
      <c r="D135" s="74" t="str">
        <f>'[7]Int 7 - Summary'!$D$3:$G$3</f>
        <v>Larrabee Farm Road</v>
      </c>
      <c r="E135" s="62"/>
      <c r="F135" s="62"/>
      <c r="G135" s="63"/>
      <c r="H135" s="58" t="str">
        <f>'[7]Int 7 - Summary'!$H$3:$K$3</f>
        <v>Running Hill Road</v>
      </c>
      <c r="I135" s="59"/>
      <c r="J135" s="59"/>
      <c r="K135" s="60"/>
      <c r="L135" s="61" t="str">
        <f>'[7]Int 7 - Summary'!$L$3:$O$3</f>
        <v>Route 114 (Gorham Road)</v>
      </c>
      <c r="M135" s="62"/>
      <c r="N135" s="62"/>
      <c r="O135" s="63"/>
      <c r="P135" s="58" t="str">
        <f>'[7]Int 7 - Summary'!$P$3:$S$3</f>
        <v>Route 114 (Gorham Road)</v>
      </c>
      <c r="Q135" s="59"/>
      <c r="R135" s="59"/>
      <c r="S135" s="60"/>
      <c r="AB135" s="75" t="str">
        <f>D134</f>
        <v>Intersection 7: Route 114 (Gorham Road) and Larrabee/Running Hill Road</v>
      </c>
      <c r="AC135" s="75"/>
      <c r="AD135" s="75"/>
      <c r="AE135" s="75"/>
      <c r="AF135" s="75"/>
    </row>
    <row r="136" spans="2:32" ht="15" thickBot="1" x14ac:dyDescent="0.35">
      <c r="D136" s="64" t="str">
        <f>'[7]Int 7 - Summary'!$D$4:$G$4</f>
        <v>Eastbound</v>
      </c>
      <c r="E136" s="65"/>
      <c r="F136" s="65"/>
      <c r="G136" s="68"/>
      <c r="H136" s="64" t="str">
        <f>'[7]Int 7 - Summary'!$H$4:$K$4</f>
        <v>Westbound</v>
      </c>
      <c r="I136" s="65"/>
      <c r="J136" s="65"/>
      <c r="K136" s="66"/>
      <c r="L136" s="67" t="str">
        <f>'[7]Int 7 - Summary'!$L$4:$O$4</f>
        <v>Northbound</v>
      </c>
      <c r="M136" s="65"/>
      <c r="N136" s="65"/>
      <c r="O136" s="68"/>
      <c r="P136" s="64" t="str">
        <f>'[7]Int 7 - Summary'!$P$4:$S$4</f>
        <v>Southbound</v>
      </c>
      <c r="Q136" s="65"/>
      <c r="R136" s="65"/>
      <c r="S136" s="66"/>
      <c r="AB136" s="14" t="str">
        <f>D135</f>
        <v>Larrabee Farm Road</v>
      </c>
      <c r="AC136" s="14" t="str">
        <f>H135</f>
        <v>Running Hill Road</v>
      </c>
      <c r="AD136" s="14" t="str">
        <f>L135</f>
        <v>Route 114 (Gorham Road)</v>
      </c>
      <c r="AE136" s="14" t="str">
        <f>P135</f>
        <v>Route 114 (Gorham Road)</v>
      </c>
      <c r="AF136" s="14"/>
    </row>
    <row r="137" spans="2:32" ht="15" thickBot="1" x14ac:dyDescent="0.35">
      <c r="B137" s="69" t="str">
        <f>'[7]Int 7 - Summary'!$B$5:$C$5</f>
        <v>10/23/2018</v>
      </c>
      <c r="C137" s="70"/>
      <c r="D137" s="1" t="str">
        <f>'[7]Int 7 - Summary'!D5</f>
        <v>Left</v>
      </c>
      <c r="E137" s="2" t="str">
        <f>'[7]Int 7 - Summary'!E5</f>
        <v>Through</v>
      </c>
      <c r="F137" s="2" t="str">
        <f>'[7]Int 7 - Summary'!F5</f>
        <v>Right</v>
      </c>
      <c r="G137" s="3" t="str">
        <f>'[7]Int 7 - Summary'!G5</f>
        <v>Pedestrian</v>
      </c>
      <c r="H137" s="1" t="str">
        <f>'[7]Int 7 - Summary'!H5</f>
        <v>Left</v>
      </c>
      <c r="I137" s="2" t="str">
        <f>'[7]Int 7 - Summary'!I5</f>
        <v>Through</v>
      </c>
      <c r="J137" s="2" t="str">
        <f>'[7]Int 7 - Summary'!J5</f>
        <v>Right</v>
      </c>
      <c r="K137" s="4" t="str">
        <f>'[7]Int 7 - Summary'!K5</f>
        <v>Pedestrian</v>
      </c>
      <c r="L137" s="5" t="str">
        <f>'[7]Int 7 - Summary'!L5</f>
        <v>Left</v>
      </c>
      <c r="M137" s="2" t="str">
        <f>'[7]Int 7 - Summary'!M5</f>
        <v>Through</v>
      </c>
      <c r="N137" s="2" t="str">
        <f>'[7]Int 7 - Summary'!N5</f>
        <v>Right</v>
      </c>
      <c r="O137" s="3" t="str">
        <f>'[7]Int 7 - Summary'!O5</f>
        <v>Pedestrian</v>
      </c>
      <c r="P137" s="1" t="str">
        <f>'[7]Int 7 - Summary'!P5</f>
        <v>Left</v>
      </c>
      <c r="Q137" s="2" t="str">
        <f>'[7]Int 7 - Summary'!Q5</f>
        <v>Through</v>
      </c>
      <c r="R137" s="2" t="str">
        <f>'[7]Int 7 - Summary'!R5</f>
        <v>Right</v>
      </c>
      <c r="S137" s="4" t="str">
        <f>'[7]Int 7 - Summary'!S5</f>
        <v>Pedestrian</v>
      </c>
      <c r="AA137" s="35" t="str">
        <f>B137</f>
        <v>10/23/2018</v>
      </c>
      <c r="AB137" s="14" t="str">
        <f>D136</f>
        <v>Eastbound</v>
      </c>
      <c r="AC137" s="14" t="str">
        <f>H136</f>
        <v>Westbound</v>
      </c>
      <c r="AD137" s="14" t="str">
        <f>L136</f>
        <v>Northbound</v>
      </c>
      <c r="AE137" s="14" t="str">
        <f>P136</f>
        <v>Southbound</v>
      </c>
      <c r="AF137" s="14" t="s">
        <v>1</v>
      </c>
    </row>
    <row r="138" spans="2:32" x14ac:dyDescent="0.3">
      <c r="B138" s="71" t="str">
        <f>'[7]Int 7 - Summary'!$B$6</f>
        <v>All Vehicles</v>
      </c>
      <c r="C138" s="6" t="str">
        <f>'[7]Int 7 - Summary'!C6</f>
        <v>04:00 PM</v>
      </c>
      <c r="D138" s="7">
        <f>'[7]Int 7 - Summary'!D6</f>
        <v>2</v>
      </c>
      <c r="E138" s="8">
        <f>'[7]Int 7 - Summary'!E6</f>
        <v>0</v>
      </c>
      <c r="F138" s="8">
        <f>'[7]Int 7 - Summary'!F6</f>
        <v>98</v>
      </c>
      <c r="G138" s="9">
        <f>'[7]Int 7 - Summary'!G6</f>
        <v>0</v>
      </c>
      <c r="H138" s="7">
        <f>'[7]Int 7 - Summary'!H6</f>
        <v>0</v>
      </c>
      <c r="I138" s="8">
        <f>'[7]Int 7 - Summary'!I6</f>
        <v>0</v>
      </c>
      <c r="J138" s="8">
        <f>'[7]Int 7 - Summary'!J6</f>
        <v>0</v>
      </c>
      <c r="K138" s="10">
        <f>'[7]Int 7 - Summary'!K6</f>
        <v>0</v>
      </c>
      <c r="L138" s="11">
        <f>'[7]Int 7 - Summary'!L6</f>
        <v>38</v>
      </c>
      <c r="M138" s="8">
        <f>'[7]Int 7 - Summary'!M6</f>
        <v>71</v>
      </c>
      <c r="N138" s="8">
        <f>'[7]Int 7 - Summary'!N6</f>
        <v>2</v>
      </c>
      <c r="O138" s="9">
        <f>'[7]Int 7 - Summary'!O6</f>
        <v>0</v>
      </c>
      <c r="P138" s="7">
        <f>'[7]Int 7 - Summary'!P6</f>
        <v>0</v>
      </c>
      <c r="Q138" s="8">
        <f>'[7]Int 7 - Summary'!Q6</f>
        <v>152</v>
      </c>
      <c r="R138" s="8">
        <f>'[7]Int 7 - Summary'!R6</f>
        <v>3</v>
      </c>
      <c r="S138" s="10">
        <f>'[7]Int 7 - Summary'!S6</f>
        <v>0</v>
      </c>
      <c r="AA138" s="35" t="str">
        <f>C138</f>
        <v>04:00 PM</v>
      </c>
      <c r="AB138" s="14">
        <f>SUM(D138:G138)</f>
        <v>100</v>
      </c>
      <c r="AC138" s="14">
        <f>SUM(H138:K138)</f>
        <v>0</v>
      </c>
      <c r="AD138" s="14">
        <f>SUM(L138:O138)</f>
        <v>111</v>
      </c>
      <c r="AE138" s="14">
        <f>SUM(P138:S138)</f>
        <v>155</v>
      </c>
      <c r="AF138" s="14">
        <f>SUM(AB138:AE138)</f>
        <v>366</v>
      </c>
    </row>
    <row r="139" spans="2:32" x14ac:dyDescent="0.3">
      <c r="B139" s="72"/>
      <c r="C139" s="12" t="str">
        <f>'[7]Int 7 - Summary'!C7</f>
        <v>04:15 PM</v>
      </c>
      <c r="D139" s="13">
        <f>'[7]Int 7 - Summary'!D7</f>
        <v>2</v>
      </c>
      <c r="E139" s="14">
        <f>'[7]Int 7 - Summary'!E7</f>
        <v>0</v>
      </c>
      <c r="F139" s="14">
        <f>'[7]Int 7 - Summary'!F7</f>
        <v>87</v>
      </c>
      <c r="G139" s="15">
        <f>'[7]Int 7 - Summary'!G7</f>
        <v>0</v>
      </c>
      <c r="H139" s="13">
        <f>'[7]Int 7 - Summary'!H7</f>
        <v>0</v>
      </c>
      <c r="I139" s="14">
        <f>'[7]Int 7 - Summary'!I7</f>
        <v>2</v>
      </c>
      <c r="J139" s="14">
        <f>'[7]Int 7 - Summary'!J7</f>
        <v>0</v>
      </c>
      <c r="K139" s="16">
        <f>'[7]Int 7 - Summary'!K7</f>
        <v>0</v>
      </c>
      <c r="L139" s="17">
        <f>'[7]Int 7 - Summary'!L7</f>
        <v>34</v>
      </c>
      <c r="M139" s="14">
        <f>'[7]Int 7 - Summary'!M7</f>
        <v>88</v>
      </c>
      <c r="N139" s="14">
        <f>'[7]Int 7 - Summary'!N7</f>
        <v>2</v>
      </c>
      <c r="O139" s="15">
        <f>'[7]Int 7 - Summary'!O7</f>
        <v>0</v>
      </c>
      <c r="P139" s="13">
        <f>'[7]Int 7 - Summary'!P7</f>
        <v>0</v>
      </c>
      <c r="Q139" s="14">
        <f>'[7]Int 7 - Summary'!Q7</f>
        <v>168</v>
      </c>
      <c r="R139" s="14">
        <f>'[7]Int 7 - Summary'!R7</f>
        <v>1</v>
      </c>
      <c r="S139" s="16">
        <f>'[7]Int 7 - Summary'!S7</f>
        <v>0</v>
      </c>
      <c r="AA139" s="35" t="str">
        <f t="shared" ref="AA139:AA145" si="36">C139</f>
        <v>04:15 PM</v>
      </c>
      <c r="AB139" s="14">
        <f t="shared" ref="AB139:AB145" si="37">SUM(D139:G139)</f>
        <v>89</v>
      </c>
      <c r="AC139" s="14">
        <f t="shared" ref="AC139:AC145" si="38">SUM(H139:K139)</f>
        <v>2</v>
      </c>
      <c r="AD139" s="14">
        <f t="shared" ref="AD139:AD145" si="39">SUM(L139:O139)</f>
        <v>124</v>
      </c>
      <c r="AE139" s="14">
        <f t="shared" ref="AE139:AE145" si="40">SUM(P139:S139)</f>
        <v>169</v>
      </c>
      <c r="AF139" s="14">
        <f t="shared" ref="AF139:AF145" si="41">SUM(AB139:AE139)</f>
        <v>384</v>
      </c>
    </row>
    <row r="140" spans="2:32" x14ac:dyDescent="0.3">
      <c r="B140" s="72"/>
      <c r="C140" s="12" t="str">
        <f>'[7]Int 7 - Summary'!C8</f>
        <v>04:30 PM</v>
      </c>
      <c r="D140" s="13">
        <f>'[7]Int 7 - Summary'!D8</f>
        <v>1</v>
      </c>
      <c r="E140" s="14">
        <f>'[7]Int 7 - Summary'!E8</f>
        <v>0</v>
      </c>
      <c r="F140" s="14">
        <f>'[7]Int 7 - Summary'!F8</f>
        <v>109</v>
      </c>
      <c r="G140" s="15">
        <f>'[7]Int 7 - Summary'!G8</f>
        <v>0</v>
      </c>
      <c r="H140" s="13">
        <f>'[7]Int 7 - Summary'!H8</f>
        <v>0</v>
      </c>
      <c r="I140" s="14">
        <f>'[7]Int 7 - Summary'!I8</f>
        <v>0</v>
      </c>
      <c r="J140" s="14">
        <f>'[7]Int 7 - Summary'!J8</f>
        <v>0</v>
      </c>
      <c r="K140" s="16">
        <f>'[7]Int 7 - Summary'!K8</f>
        <v>0</v>
      </c>
      <c r="L140" s="17">
        <f>'[7]Int 7 - Summary'!L8</f>
        <v>40</v>
      </c>
      <c r="M140" s="14">
        <f>'[7]Int 7 - Summary'!M8</f>
        <v>82</v>
      </c>
      <c r="N140" s="14">
        <f>'[7]Int 7 - Summary'!N8</f>
        <v>0</v>
      </c>
      <c r="O140" s="15">
        <f>'[7]Int 7 - Summary'!O8</f>
        <v>0</v>
      </c>
      <c r="P140" s="13">
        <f>'[7]Int 7 - Summary'!P8</f>
        <v>1</v>
      </c>
      <c r="Q140" s="14">
        <f>'[7]Int 7 - Summary'!Q8</f>
        <v>128</v>
      </c>
      <c r="R140" s="14">
        <f>'[7]Int 7 - Summary'!R8</f>
        <v>2</v>
      </c>
      <c r="S140" s="16">
        <f>'[7]Int 7 - Summary'!S8</f>
        <v>0</v>
      </c>
      <c r="AA140" s="35" t="str">
        <f t="shared" si="36"/>
        <v>04:30 PM</v>
      </c>
      <c r="AB140" s="14">
        <f t="shared" si="37"/>
        <v>110</v>
      </c>
      <c r="AC140" s="14">
        <f t="shared" si="38"/>
        <v>0</v>
      </c>
      <c r="AD140" s="14">
        <f t="shared" si="39"/>
        <v>122</v>
      </c>
      <c r="AE140" s="14">
        <f t="shared" si="40"/>
        <v>131</v>
      </c>
      <c r="AF140" s="14">
        <f t="shared" si="41"/>
        <v>363</v>
      </c>
    </row>
    <row r="141" spans="2:32" x14ac:dyDescent="0.3">
      <c r="B141" s="72"/>
      <c r="C141" s="12" t="str">
        <f>'[7]Int 7 - Summary'!C9</f>
        <v>04:45 PM</v>
      </c>
      <c r="D141" s="13">
        <f>'[7]Int 7 - Summary'!D9</f>
        <v>2</v>
      </c>
      <c r="E141" s="14">
        <f>'[7]Int 7 - Summary'!E9</f>
        <v>0</v>
      </c>
      <c r="F141" s="14">
        <f>'[7]Int 7 - Summary'!F9</f>
        <v>111</v>
      </c>
      <c r="G141" s="15">
        <f>'[7]Int 7 - Summary'!G9</f>
        <v>0</v>
      </c>
      <c r="H141" s="13">
        <f>'[7]Int 7 - Summary'!H9</f>
        <v>1</v>
      </c>
      <c r="I141" s="14">
        <f>'[7]Int 7 - Summary'!I9</f>
        <v>0</v>
      </c>
      <c r="J141" s="14">
        <f>'[7]Int 7 - Summary'!J9</f>
        <v>0</v>
      </c>
      <c r="K141" s="16">
        <f>'[7]Int 7 - Summary'!K9</f>
        <v>0</v>
      </c>
      <c r="L141" s="17">
        <f>'[7]Int 7 - Summary'!L9</f>
        <v>38</v>
      </c>
      <c r="M141" s="14">
        <f>'[7]Int 7 - Summary'!M9</f>
        <v>91</v>
      </c>
      <c r="N141" s="14">
        <f>'[7]Int 7 - Summary'!N9</f>
        <v>0</v>
      </c>
      <c r="O141" s="15">
        <f>'[7]Int 7 - Summary'!O9</f>
        <v>0</v>
      </c>
      <c r="P141" s="13">
        <f>'[7]Int 7 - Summary'!P9</f>
        <v>1</v>
      </c>
      <c r="Q141" s="14">
        <f>'[7]Int 7 - Summary'!Q9</f>
        <v>125</v>
      </c>
      <c r="R141" s="14">
        <f>'[7]Int 7 - Summary'!R9</f>
        <v>0</v>
      </c>
      <c r="S141" s="16">
        <f>'[7]Int 7 - Summary'!S9</f>
        <v>0</v>
      </c>
      <c r="AA141" s="35" t="str">
        <f t="shared" si="36"/>
        <v>04:45 PM</v>
      </c>
      <c r="AB141" s="14">
        <f t="shared" si="37"/>
        <v>113</v>
      </c>
      <c r="AC141" s="14">
        <f t="shared" si="38"/>
        <v>1</v>
      </c>
      <c r="AD141" s="14">
        <f t="shared" si="39"/>
        <v>129</v>
      </c>
      <c r="AE141" s="14">
        <f t="shared" si="40"/>
        <v>126</v>
      </c>
      <c r="AF141" s="14">
        <f t="shared" si="41"/>
        <v>369</v>
      </c>
    </row>
    <row r="142" spans="2:32" x14ac:dyDescent="0.3">
      <c r="B142" s="72"/>
      <c r="C142" s="12" t="str">
        <f>'[7]Int 7 - Summary'!C10</f>
        <v>05:00 PM</v>
      </c>
      <c r="D142" s="13">
        <f>'[7]Int 7 - Summary'!D10</f>
        <v>1</v>
      </c>
      <c r="E142" s="14">
        <f>'[7]Int 7 - Summary'!E10</f>
        <v>1</v>
      </c>
      <c r="F142" s="14">
        <f>'[7]Int 7 - Summary'!F10</f>
        <v>115</v>
      </c>
      <c r="G142" s="15">
        <f>'[7]Int 7 - Summary'!G10</f>
        <v>0</v>
      </c>
      <c r="H142" s="13">
        <f>'[7]Int 7 - Summary'!H10</f>
        <v>0</v>
      </c>
      <c r="I142" s="14">
        <f>'[7]Int 7 - Summary'!I10</f>
        <v>0</v>
      </c>
      <c r="J142" s="14">
        <f>'[7]Int 7 - Summary'!J10</f>
        <v>1</v>
      </c>
      <c r="K142" s="16">
        <f>'[7]Int 7 - Summary'!K10</f>
        <v>0</v>
      </c>
      <c r="L142" s="17">
        <f>'[7]Int 7 - Summary'!L10</f>
        <v>36</v>
      </c>
      <c r="M142" s="14">
        <f>'[7]Int 7 - Summary'!M10</f>
        <v>87</v>
      </c>
      <c r="N142" s="14">
        <f>'[7]Int 7 - Summary'!N10</f>
        <v>0</v>
      </c>
      <c r="O142" s="15">
        <f>'[7]Int 7 - Summary'!O10</f>
        <v>0</v>
      </c>
      <c r="P142" s="13">
        <f>'[7]Int 7 - Summary'!P10</f>
        <v>0</v>
      </c>
      <c r="Q142" s="14">
        <f>'[7]Int 7 - Summary'!Q10</f>
        <v>119</v>
      </c>
      <c r="R142" s="14">
        <f>'[7]Int 7 - Summary'!R10</f>
        <v>1</v>
      </c>
      <c r="S142" s="16">
        <f>'[7]Int 7 - Summary'!S10</f>
        <v>0</v>
      </c>
      <c r="AA142" s="35" t="str">
        <f t="shared" si="36"/>
        <v>05:00 PM</v>
      </c>
      <c r="AB142" s="14">
        <f t="shared" si="37"/>
        <v>117</v>
      </c>
      <c r="AC142" s="14">
        <f t="shared" si="38"/>
        <v>1</v>
      </c>
      <c r="AD142" s="14">
        <f t="shared" si="39"/>
        <v>123</v>
      </c>
      <c r="AE142" s="14">
        <f t="shared" si="40"/>
        <v>120</v>
      </c>
      <c r="AF142" s="14">
        <f t="shared" si="41"/>
        <v>361</v>
      </c>
    </row>
    <row r="143" spans="2:32" x14ac:dyDescent="0.3">
      <c r="B143" s="72"/>
      <c r="C143" s="12" t="str">
        <f>'[7]Int 7 - Summary'!C11</f>
        <v>05:15 PM</v>
      </c>
      <c r="D143" s="13">
        <f>'[7]Int 7 - Summary'!D11</f>
        <v>0</v>
      </c>
      <c r="E143" s="14">
        <f>'[7]Int 7 - Summary'!E11</f>
        <v>0</v>
      </c>
      <c r="F143" s="14">
        <f>'[7]Int 7 - Summary'!F11</f>
        <v>97</v>
      </c>
      <c r="G143" s="15">
        <f>'[7]Int 7 - Summary'!G11</f>
        <v>0</v>
      </c>
      <c r="H143" s="13">
        <f>'[7]Int 7 - Summary'!H11</f>
        <v>0</v>
      </c>
      <c r="I143" s="14">
        <f>'[7]Int 7 - Summary'!I11</f>
        <v>0</v>
      </c>
      <c r="J143" s="14">
        <f>'[7]Int 7 - Summary'!J11</f>
        <v>0</v>
      </c>
      <c r="K143" s="16">
        <f>'[7]Int 7 - Summary'!K11</f>
        <v>0</v>
      </c>
      <c r="L143" s="17">
        <f>'[7]Int 7 - Summary'!L11</f>
        <v>33</v>
      </c>
      <c r="M143" s="14">
        <f>'[7]Int 7 - Summary'!M11</f>
        <v>95</v>
      </c>
      <c r="N143" s="14">
        <f>'[7]Int 7 - Summary'!N11</f>
        <v>0</v>
      </c>
      <c r="O143" s="15">
        <f>'[7]Int 7 - Summary'!O11</f>
        <v>0</v>
      </c>
      <c r="P143" s="13">
        <f>'[7]Int 7 - Summary'!P11</f>
        <v>0</v>
      </c>
      <c r="Q143" s="14">
        <f>'[7]Int 7 - Summary'!Q11</f>
        <v>98</v>
      </c>
      <c r="R143" s="14">
        <f>'[7]Int 7 - Summary'!R11</f>
        <v>1</v>
      </c>
      <c r="S143" s="16">
        <f>'[7]Int 7 - Summary'!S11</f>
        <v>0</v>
      </c>
      <c r="AA143" s="35" t="str">
        <f t="shared" si="36"/>
        <v>05:15 PM</v>
      </c>
      <c r="AB143" s="14">
        <f t="shared" si="37"/>
        <v>97</v>
      </c>
      <c r="AC143" s="14">
        <f t="shared" si="38"/>
        <v>0</v>
      </c>
      <c r="AD143" s="14">
        <f t="shared" si="39"/>
        <v>128</v>
      </c>
      <c r="AE143" s="14">
        <f t="shared" si="40"/>
        <v>99</v>
      </c>
      <c r="AF143" s="14">
        <f t="shared" si="41"/>
        <v>324</v>
      </c>
    </row>
    <row r="144" spans="2:32" x14ac:dyDescent="0.3">
      <c r="B144" s="72"/>
      <c r="C144" s="12" t="str">
        <f>'[7]Int 7 - Summary'!C12</f>
        <v>05:30 PM</v>
      </c>
      <c r="D144" s="13">
        <f>'[7]Int 7 - Summary'!D12</f>
        <v>2</v>
      </c>
      <c r="E144" s="14">
        <f>'[7]Int 7 - Summary'!E12</f>
        <v>0</v>
      </c>
      <c r="F144" s="14">
        <f>'[7]Int 7 - Summary'!F12</f>
        <v>115</v>
      </c>
      <c r="G144" s="15">
        <f>'[7]Int 7 - Summary'!G12</f>
        <v>0</v>
      </c>
      <c r="H144" s="13">
        <f>'[7]Int 7 - Summary'!H12</f>
        <v>0</v>
      </c>
      <c r="I144" s="14">
        <f>'[7]Int 7 - Summary'!I12</f>
        <v>0</v>
      </c>
      <c r="J144" s="14">
        <f>'[7]Int 7 - Summary'!J12</f>
        <v>0</v>
      </c>
      <c r="K144" s="16">
        <f>'[7]Int 7 - Summary'!K12</f>
        <v>0</v>
      </c>
      <c r="L144" s="17">
        <f>'[7]Int 7 - Summary'!L12</f>
        <v>34</v>
      </c>
      <c r="M144" s="14">
        <f>'[7]Int 7 - Summary'!M12</f>
        <v>64</v>
      </c>
      <c r="N144" s="14">
        <f>'[7]Int 7 - Summary'!N12</f>
        <v>0</v>
      </c>
      <c r="O144" s="15">
        <f>'[7]Int 7 - Summary'!O12</f>
        <v>0</v>
      </c>
      <c r="P144" s="13">
        <f>'[7]Int 7 - Summary'!P12</f>
        <v>0</v>
      </c>
      <c r="Q144" s="14">
        <f>'[7]Int 7 - Summary'!Q12</f>
        <v>123</v>
      </c>
      <c r="R144" s="14">
        <f>'[7]Int 7 - Summary'!R12</f>
        <v>1</v>
      </c>
      <c r="S144" s="16">
        <f>'[7]Int 7 - Summary'!S12</f>
        <v>0</v>
      </c>
      <c r="AA144" s="35" t="str">
        <f t="shared" si="36"/>
        <v>05:30 PM</v>
      </c>
      <c r="AB144" s="14">
        <f t="shared" si="37"/>
        <v>117</v>
      </c>
      <c r="AC144" s="14">
        <f t="shared" si="38"/>
        <v>0</v>
      </c>
      <c r="AD144" s="14">
        <f t="shared" si="39"/>
        <v>98</v>
      </c>
      <c r="AE144" s="14">
        <f t="shared" si="40"/>
        <v>124</v>
      </c>
      <c r="AF144" s="14">
        <f t="shared" si="41"/>
        <v>339</v>
      </c>
    </row>
    <row r="145" spans="2:32" ht="15" thickBot="1" x14ac:dyDescent="0.35">
      <c r="B145" s="73"/>
      <c r="C145" s="18" t="str">
        <f>'[7]Int 7 - Summary'!C13</f>
        <v>05:45 PM</v>
      </c>
      <c r="D145" s="19">
        <f>'[7]Int 7 - Summary'!D13</f>
        <v>1</v>
      </c>
      <c r="E145" s="20">
        <f>'[7]Int 7 - Summary'!E13</f>
        <v>0</v>
      </c>
      <c r="F145" s="20">
        <f>'[7]Int 7 - Summary'!F13</f>
        <v>102</v>
      </c>
      <c r="G145" s="21">
        <f>'[7]Int 7 - Summary'!G13</f>
        <v>0</v>
      </c>
      <c r="H145" s="19">
        <f>'[7]Int 7 - Summary'!H13</f>
        <v>0</v>
      </c>
      <c r="I145" s="20">
        <f>'[7]Int 7 - Summary'!I13</f>
        <v>0</v>
      </c>
      <c r="J145" s="20">
        <f>'[7]Int 7 - Summary'!J13</f>
        <v>0</v>
      </c>
      <c r="K145" s="22">
        <f>'[7]Int 7 - Summary'!K13</f>
        <v>0</v>
      </c>
      <c r="L145" s="23">
        <f>'[7]Int 7 - Summary'!L13</f>
        <v>28</v>
      </c>
      <c r="M145" s="20">
        <f>'[7]Int 7 - Summary'!M13</f>
        <v>70</v>
      </c>
      <c r="N145" s="20">
        <f>'[7]Int 7 - Summary'!N13</f>
        <v>0</v>
      </c>
      <c r="O145" s="21">
        <f>'[7]Int 7 - Summary'!O13</f>
        <v>0</v>
      </c>
      <c r="P145" s="19">
        <f>'[7]Int 7 - Summary'!P13</f>
        <v>0</v>
      </c>
      <c r="Q145" s="20">
        <f>'[7]Int 7 - Summary'!Q13</f>
        <v>118</v>
      </c>
      <c r="R145" s="20">
        <f>'[7]Int 7 - Summary'!R13</f>
        <v>2</v>
      </c>
      <c r="S145" s="22">
        <f>'[7]Int 7 - Summary'!S13</f>
        <v>0</v>
      </c>
      <c r="AA145" s="35" t="str">
        <f t="shared" si="36"/>
        <v>05:45 PM</v>
      </c>
      <c r="AB145" s="14">
        <f t="shared" si="37"/>
        <v>103</v>
      </c>
      <c r="AC145" s="14">
        <f t="shared" si="38"/>
        <v>0</v>
      </c>
      <c r="AD145" s="14">
        <f t="shared" si="39"/>
        <v>98</v>
      </c>
      <c r="AE145" s="14">
        <f t="shared" si="40"/>
        <v>120</v>
      </c>
      <c r="AF145" s="14">
        <f t="shared" si="41"/>
        <v>321</v>
      </c>
    </row>
    <row r="146" spans="2:32" x14ac:dyDescent="0.3">
      <c r="B146" s="71" t="str">
        <f>'[7]Int 7 - Summary'!$B$14</f>
        <v>Heavy Vehicles</v>
      </c>
      <c r="C146" s="24" t="str">
        <f>'[7]Int 7 - Summary'!C14</f>
        <v>04:00 PM</v>
      </c>
      <c r="D146" s="25">
        <f>'[7]Int 7 - Summary'!D14</f>
        <v>0</v>
      </c>
      <c r="E146" s="26">
        <f>'[7]Int 7 - Summary'!E14</f>
        <v>0</v>
      </c>
      <c r="F146" s="26">
        <f>'[7]Int 7 - Summary'!F14</f>
        <v>1</v>
      </c>
      <c r="G146" s="27">
        <f>'[7]Int 7 - Summary'!G14</f>
        <v>0</v>
      </c>
      <c r="H146" s="25">
        <f>'[7]Int 7 - Summary'!H14</f>
        <v>0</v>
      </c>
      <c r="I146" s="26">
        <f>'[7]Int 7 - Summary'!I14</f>
        <v>0</v>
      </c>
      <c r="J146" s="26">
        <f>'[7]Int 7 - Summary'!J14</f>
        <v>0</v>
      </c>
      <c r="K146" s="28">
        <f>'[7]Int 7 - Summary'!K14</f>
        <v>0</v>
      </c>
      <c r="L146" s="29">
        <f>'[7]Int 7 - Summary'!L14</f>
        <v>2</v>
      </c>
      <c r="M146" s="26">
        <f>'[7]Int 7 - Summary'!M14</f>
        <v>3</v>
      </c>
      <c r="N146" s="26">
        <f>'[7]Int 7 - Summary'!N14</f>
        <v>0</v>
      </c>
      <c r="O146" s="27">
        <f>'[7]Int 7 - Summary'!O14</f>
        <v>0</v>
      </c>
      <c r="P146" s="25">
        <f>'[7]Int 7 - Summary'!P14</f>
        <v>0</v>
      </c>
      <c r="Q146" s="26">
        <f>'[7]Int 7 - Summary'!Q14</f>
        <v>3</v>
      </c>
      <c r="R146" s="26">
        <f>'[7]Int 7 - Summary'!R14</f>
        <v>0</v>
      </c>
      <c r="S146" s="28">
        <f>'[7]Int 7 - Summary'!S14</f>
        <v>0</v>
      </c>
    </row>
    <row r="147" spans="2:32" x14ac:dyDescent="0.3">
      <c r="B147" s="72"/>
      <c r="C147" s="12" t="str">
        <f>'[7]Int 7 - Summary'!C15</f>
        <v>04:15 PM</v>
      </c>
      <c r="D147" s="13">
        <f>'[7]Int 7 - Summary'!D15</f>
        <v>0</v>
      </c>
      <c r="E147" s="14">
        <f>'[7]Int 7 - Summary'!E15</f>
        <v>0</v>
      </c>
      <c r="F147" s="14">
        <f>'[7]Int 7 - Summary'!F15</f>
        <v>0</v>
      </c>
      <c r="G147" s="30">
        <f>'[7]Int 7 - Summary'!G15</f>
        <v>0</v>
      </c>
      <c r="H147" s="13">
        <f>'[7]Int 7 - Summary'!H15</f>
        <v>0</v>
      </c>
      <c r="I147" s="14">
        <f>'[7]Int 7 - Summary'!I15</f>
        <v>0</v>
      </c>
      <c r="J147" s="14">
        <f>'[7]Int 7 - Summary'!J15</f>
        <v>0</v>
      </c>
      <c r="K147" s="31">
        <f>'[7]Int 7 - Summary'!K15</f>
        <v>0</v>
      </c>
      <c r="L147" s="17">
        <f>'[7]Int 7 - Summary'!L15</f>
        <v>1</v>
      </c>
      <c r="M147" s="14">
        <f>'[7]Int 7 - Summary'!M15</f>
        <v>4</v>
      </c>
      <c r="N147" s="14">
        <f>'[7]Int 7 - Summary'!N15</f>
        <v>0</v>
      </c>
      <c r="O147" s="30">
        <f>'[7]Int 7 - Summary'!O15</f>
        <v>0</v>
      </c>
      <c r="P147" s="13">
        <f>'[7]Int 7 - Summary'!P15</f>
        <v>0</v>
      </c>
      <c r="Q147" s="14">
        <f>'[7]Int 7 - Summary'!Q15</f>
        <v>6</v>
      </c>
      <c r="R147" s="14">
        <f>'[7]Int 7 - Summary'!R15</f>
        <v>0</v>
      </c>
      <c r="S147" s="31">
        <f>'[7]Int 7 - Summary'!S15</f>
        <v>0</v>
      </c>
    </row>
    <row r="148" spans="2:32" x14ac:dyDescent="0.3">
      <c r="B148" s="72"/>
      <c r="C148" s="12" t="str">
        <f>'[7]Int 7 - Summary'!C16</f>
        <v>04:30 PM</v>
      </c>
      <c r="D148" s="13">
        <f>'[7]Int 7 - Summary'!D16</f>
        <v>0</v>
      </c>
      <c r="E148" s="14">
        <f>'[7]Int 7 - Summary'!E16</f>
        <v>0</v>
      </c>
      <c r="F148" s="14">
        <f>'[7]Int 7 - Summary'!F16</f>
        <v>0</v>
      </c>
      <c r="G148" s="30">
        <f>'[7]Int 7 - Summary'!G16</f>
        <v>0</v>
      </c>
      <c r="H148" s="13">
        <f>'[7]Int 7 - Summary'!H16</f>
        <v>0</v>
      </c>
      <c r="I148" s="14">
        <f>'[7]Int 7 - Summary'!I16</f>
        <v>0</v>
      </c>
      <c r="J148" s="14">
        <f>'[7]Int 7 - Summary'!J16</f>
        <v>0</v>
      </c>
      <c r="K148" s="31">
        <f>'[7]Int 7 - Summary'!K16</f>
        <v>0</v>
      </c>
      <c r="L148" s="17">
        <f>'[7]Int 7 - Summary'!L16</f>
        <v>0</v>
      </c>
      <c r="M148" s="14">
        <f>'[7]Int 7 - Summary'!M16</f>
        <v>2</v>
      </c>
      <c r="N148" s="14">
        <f>'[7]Int 7 - Summary'!N16</f>
        <v>0</v>
      </c>
      <c r="O148" s="30">
        <f>'[7]Int 7 - Summary'!O16</f>
        <v>0</v>
      </c>
      <c r="P148" s="13">
        <f>'[7]Int 7 - Summary'!P16</f>
        <v>0</v>
      </c>
      <c r="Q148" s="14">
        <f>'[7]Int 7 - Summary'!Q16</f>
        <v>1</v>
      </c>
      <c r="R148" s="14">
        <f>'[7]Int 7 - Summary'!R16</f>
        <v>0</v>
      </c>
      <c r="S148" s="31">
        <f>'[7]Int 7 - Summary'!S16</f>
        <v>0</v>
      </c>
    </row>
    <row r="149" spans="2:32" x14ac:dyDescent="0.3">
      <c r="B149" s="72"/>
      <c r="C149" s="12" t="str">
        <f>'[7]Int 7 - Summary'!C17</f>
        <v>04:45 PM</v>
      </c>
      <c r="D149" s="13">
        <f>'[7]Int 7 - Summary'!D17</f>
        <v>0</v>
      </c>
      <c r="E149" s="14">
        <f>'[7]Int 7 - Summary'!E17</f>
        <v>0</v>
      </c>
      <c r="F149" s="14">
        <f>'[7]Int 7 - Summary'!F17</f>
        <v>1</v>
      </c>
      <c r="G149" s="30">
        <f>'[7]Int 7 - Summary'!G17</f>
        <v>0</v>
      </c>
      <c r="H149" s="13">
        <f>'[7]Int 7 - Summary'!H17</f>
        <v>0</v>
      </c>
      <c r="I149" s="14">
        <f>'[7]Int 7 - Summary'!I17</f>
        <v>0</v>
      </c>
      <c r="J149" s="14">
        <f>'[7]Int 7 - Summary'!J17</f>
        <v>0</v>
      </c>
      <c r="K149" s="31">
        <f>'[7]Int 7 - Summary'!K17</f>
        <v>0</v>
      </c>
      <c r="L149" s="17">
        <f>'[7]Int 7 - Summary'!L17</f>
        <v>1</v>
      </c>
      <c r="M149" s="14">
        <f>'[7]Int 7 - Summary'!M17</f>
        <v>5</v>
      </c>
      <c r="N149" s="14">
        <f>'[7]Int 7 - Summary'!N17</f>
        <v>0</v>
      </c>
      <c r="O149" s="30">
        <f>'[7]Int 7 - Summary'!O17</f>
        <v>0</v>
      </c>
      <c r="P149" s="13">
        <f>'[7]Int 7 - Summary'!P17</f>
        <v>0</v>
      </c>
      <c r="Q149" s="14">
        <f>'[7]Int 7 - Summary'!Q17</f>
        <v>4</v>
      </c>
      <c r="R149" s="14">
        <f>'[7]Int 7 - Summary'!R17</f>
        <v>0</v>
      </c>
      <c r="S149" s="31">
        <f>'[7]Int 7 - Summary'!S17</f>
        <v>0</v>
      </c>
    </row>
    <row r="150" spans="2:32" x14ac:dyDescent="0.3">
      <c r="B150" s="72"/>
      <c r="C150" s="12" t="str">
        <f>'[7]Int 7 - Summary'!C18</f>
        <v>05:00 PM</v>
      </c>
      <c r="D150" s="13">
        <f>'[7]Int 7 - Summary'!D18</f>
        <v>0</v>
      </c>
      <c r="E150" s="14">
        <f>'[7]Int 7 - Summary'!E18</f>
        <v>0</v>
      </c>
      <c r="F150" s="14">
        <f>'[7]Int 7 - Summary'!F18</f>
        <v>0</v>
      </c>
      <c r="G150" s="30">
        <f>'[7]Int 7 - Summary'!G18</f>
        <v>0</v>
      </c>
      <c r="H150" s="13">
        <f>'[7]Int 7 - Summary'!H18</f>
        <v>0</v>
      </c>
      <c r="I150" s="14">
        <f>'[7]Int 7 - Summary'!I18</f>
        <v>0</v>
      </c>
      <c r="J150" s="14">
        <f>'[7]Int 7 - Summary'!J18</f>
        <v>0</v>
      </c>
      <c r="K150" s="31">
        <f>'[7]Int 7 - Summary'!K18</f>
        <v>0</v>
      </c>
      <c r="L150" s="17">
        <f>'[7]Int 7 - Summary'!L18</f>
        <v>0</v>
      </c>
      <c r="M150" s="14">
        <f>'[7]Int 7 - Summary'!M18</f>
        <v>2</v>
      </c>
      <c r="N150" s="14">
        <f>'[7]Int 7 - Summary'!N18</f>
        <v>0</v>
      </c>
      <c r="O150" s="30">
        <f>'[7]Int 7 - Summary'!O18</f>
        <v>0</v>
      </c>
      <c r="P150" s="13">
        <f>'[7]Int 7 - Summary'!P18</f>
        <v>0</v>
      </c>
      <c r="Q150" s="14">
        <f>'[7]Int 7 - Summary'!Q18</f>
        <v>1</v>
      </c>
      <c r="R150" s="14">
        <f>'[7]Int 7 - Summary'!R18</f>
        <v>0</v>
      </c>
      <c r="S150" s="31">
        <f>'[7]Int 7 - Summary'!S18</f>
        <v>0</v>
      </c>
    </row>
    <row r="151" spans="2:32" x14ac:dyDescent="0.3">
      <c r="B151" s="72"/>
      <c r="C151" s="12" t="str">
        <f>'[7]Int 7 - Summary'!C19</f>
        <v>05:15 PM</v>
      </c>
      <c r="D151" s="13">
        <f>'[7]Int 7 - Summary'!D19</f>
        <v>0</v>
      </c>
      <c r="E151" s="14">
        <f>'[7]Int 7 - Summary'!E19</f>
        <v>0</v>
      </c>
      <c r="F151" s="14">
        <f>'[7]Int 7 - Summary'!F19</f>
        <v>0</v>
      </c>
      <c r="G151" s="30">
        <f>'[7]Int 7 - Summary'!G19</f>
        <v>0</v>
      </c>
      <c r="H151" s="13">
        <f>'[7]Int 7 - Summary'!H19</f>
        <v>0</v>
      </c>
      <c r="I151" s="14">
        <f>'[7]Int 7 - Summary'!I19</f>
        <v>0</v>
      </c>
      <c r="J151" s="14">
        <f>'[7]Int 7 - Summary'!J19</f>
        <v>0</v>
      </c>
      <c r="K151" s="31">
        <f>'[7]Int 7 - Summary'!K19</f>
        <v>0</v>
      </c>
      <c r="L151" s="17">
        <f>'[7]Int 7 - Summary'!L19</f>
        <v>4</v>
      </c>
      <c r="M151" s="14">
        <f>'[7]Int 7 - Summary'!M19</f>
        <v>2</v>
      </c>
      <c r="N151" s="14">
        <f>'[7]Int 7 - Summary'!N19</f>
        <v>0</v>
      </c>
      <c r="O151" s="30">
        <f>'[7]Int 7 - Summary'!O19</f>
        <v>0</v>
      </c>
      <c r="P151" s="13">
        <f>'[7]Int 7 - Summary'!P19</f>
        <v>0</v>
      </c>
      <c r="Q151" s="14">
        <f>'[7]Int 7 - Summary'!Q19</f>
        <v>3</v>
      </c>
      <c r="R151" s="14">
        <f>'[7]Int 7 - Summary'!R19</f>
        <v>0</v>
      </c>
      <c r="S151" s="31">
        <f>'[7]Int 7 - Summary'!S19</f>
        <v>0</v>
      </c>
    </row>
    <row r="152" spans="2:32" x14ac:dyDescent="0.3">
      <c r="B152" s="72"/>
      <c r="C152" s="12" t="str">
        <f>'[7]Int 7 - Summary'!C20</f>
        <v>05:30 PM</v>
      </c>
      <c r="D152" s="13">
        <f>'[7]Int 7 - Summary'!D20</f>
        <v>0</v>
      </c>
      <c r="E152" s="14">
        <f>'[7]Int 7 - Summary'!E20</f>
        <v>0</v>
      </c>
      <c r="F152" s="14">
        <f>'[7]Int 7 - Summary'!F20</f>
        <v>0</v>
      </c>
      <c r="G152" s="30">
        <f>'[7]Int 7 - Summary'!G20</f>
        <v>0</v>
      </c>
      <c r="H152" s="13">
        <f>'[7]Int 7 - Summary'!H20</f>
        <v>0</v>
      </c>
      <c r="I152" s="14">
        <f>'[7]Int 7 - Summary'!I20</f>
        <v>0</v>
      </c>
      <c r="J152" s="14">
        <f>'[7]Int 7 - Summary'!J20</f>
        <v>0</v>
      </c>
      <c r="K152" s="31">
        <f>'[7]Int 7 - Summary'!K20</f>
        <v>0</v>
      </c>
      <c r="L152" s="17">
        <f>'[7]Int 7 - Summary'!L20</f>
        <v>2</v>
      </c>
      <c r="M152" s="14">
        <f>'[7]Int 7 - Summary'!M20</f>
        <v>0</v>
      </c>
      <c r="N152" s="14">
        <f>'[7]Int 7 - Summary'!N20</f>
        <v>0</v>
      </c>
      <c r="O152" s="30">
        <f>'[7]Int 7 - Summary'!O20</f>
        <v>0</v>
      </c>
      <c r="P152" s="13">
        <f>'[7]Int 7 - Summary'!P20</f>
        <v>0</v>
      </c>
      <c r="Q152" s="14">
        <f>'[7]Int 7 - Summary'!Q20</f>
        <v>2</v>
      </c>
      <c r="R152" s="14">
        <f>'[7]Int 7 - Summary'!R20</f>
        <v>0</v>
      </c>
      <c r="S152" s="31">
        <f>'[7]Int 7 - Summary'!S20</f>
        <v>0</v>
      </c>
    </row>
    <row r="153" spans="2:32" ht="15" thickBot="1" x14ac:dyDescent="0.35">
      <c r="B153" s="73"/>
      <c r="C153" s="18" t="str">
        <f>'[7]Int 7 - Summary'!C21</f>
        <v>05:45 PM</v>
      </c>
      <c r="D153" s="19">
        <f>'[7]Int 7 - Summary'!D21</f>
        <v>0</v>
      </c>
      <c r="E153" s="20">
        <f>'[7]Int 7 - Summary'!E21</f>
        <v>0</v>
      </c>
      <c r="F153" s="20">
        <f>'[7]Int 7 - Summary'!F21</f>
        <v>0</v>
      </c>
      <c r="G153" s="32">
        <f>'[7]Int 7 - Summary'!G21</f>
        <v>0</v>
      </c>
      <c r="H153" s="19">
        <f>'[7]Int 7 - Summary'!H21</f>
        <v>0</v>
      </c>
      <c r="I153" s="20">
        <f>'[7]Int 7 - Summary'!I21</f>
        <v>0</v>
      </c>
      <c r="J153" s="20">
        <f>'[7]Int 7 - Summary'!J21</f>
        <v>0</v>
      </c>
      <c r="K153" s="33">
        <f>'[7]Int 7 - Summary'!K21</f>
        <v>0</v>
      </c>
      <c r="L153" s="23">
        <f>'[7]Int 7 - Summary'!L21</f>
        <v>1</v>
      </c>
      <c r="M153" s="20">
        <f>'[7]Int 7 - Summary'!M21</f>
        <v>0</v>
      </c>
      <c r="N153" s="20">
        <f>'[7]Int 7 - Summary'!N21</f>
        <v>0</v>
      </c>
      <c r="O153" s="32">
        <f>'[7]Int 7 - Summary'!O21</f>
        <v>0</v>
      </c>
      <c r="P153" s="19">
        <f>'[7]Int 7 - Summary'!P21</f>
        <v>0</v>
      </c>
      <c r="Q153" s="20">
        <f>'[7]Int 7 - Summary'!Q21</f>
        <v>2</v>
      </c>
      <c r="R153" s="20">
        <f>'[7]Int 7 - Summary'!R21</f>
        <v>0</v>
      </c>
      <c r="S153" s="33">
        <f>'[7]Int 7 - Summary'!S21</f>
        <v>0</v>
      </c>
    </row>
    <row r="155" spans="2:32" ht="15" thickBot="1" x14ac:dyDescent="0.35"/>
    <row r="156" spans="2:32" ht="15" thickBot="1" x14ac:dyDescent="0.35">
      <c r="D156" s="55" t="str">
        <f>'[8]Int 8 - Summary'!$D$2:$S$2</f>
        <v>Intersection 8: Route 22 (County Road) and Spring Street</v>
      </c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7"/>
    </row>
    <row r="157" spans="2:32" x14ac:dyDescent="0.3">
      <c r="D157" s="74" t="str">
        <f>'[8]Int 8 - Summary'!$D$3:$G$3</f>
        <v>Route 22 (County Road)</v>
      </c>
      <c r="E157" s="62"/>
      <c r="F157" s="62"/>
      <c r="G157" s="63"/>
      <c r="H157" s="58">
        <f>'[8]Int 8 - Summary'!$H$3:$K$3</f>
        <v>0</v>
      </c>
      <c r="I157" s="59"/>
      <c r="J157" s="59"/>
      <c r="K157" s="60"/>
      <c r="L157" s="61">
        <f>'[8]Int 8 - Summary'!$L$3:$O$3</f>
        <v>0</v>
      </c>
      <c r="M157" s="62"/>
      <c r="N157" s="62"/>
      <c r="O157" s="63"/>
      <c r="P157" s="58">
        <f>'[8]Int 8 - Summary'!$P$3:$S$3</f>
        <v>0</v>
      </c>
      <c r="Q157" s="59"/>
      <c r="R157" s="59"/>
      <c r="S157" s="60"/>
      <c r="AB157" s="75" t="str">
        <f>D156</f>
        <v>Intersection 8: Route 22 (County Road) and Spring Street</v>
      </c>
      <c r="AC157" s="75"/>
      <c r="AD157" s="75"/>
      <c r="AE157" s="75"/>
      <c r="AF157" s="75"/>
    </row>
    <row r="158" spans="2:32" ht="15" thickBot="1" x14ac:dyDescent="0.35">
      <c r="D158" s="64" t="str">
        <f>'[8]Int 8 - Summary'!$D$4:$G$4</f>
        <v>Eastbound</v>
      </c>
      <c r="E158" s="65"/>
      <c r="F158" s="65"/>
      <c r="G158" s="68"/>
      <c r="H158" s="64">
        <f>'[8]Int 8 - Summary'!$H$4:$K$4</f>
        <v>0</v>
      </c>
      <c r="I158" s="65"/>
      <c r="J158" s="65"/>
      <c r="K158" s="66"/>
      <c r="L158" s="67">
        <f>'[8]Int 8 - Summary'!$L$4:$O$4</f>
        <v>0</v>
      </c>
      <c r="M158" s="65"/>
      <c r="N158" s="65"/>
      <c r="O158" s="68"/>
      <c r="P158" s="64">
        <f>'[8]Int 8 - Summary'!$P$4:$S$4</f>
        <v>0</v>
      </c>
      <c r="Q158" s="65"/>
      <c r="R158" s="65"/>
      <c r="S158" s="66"/>
      <c r="AB158" s="14" t="str">
        <f>D157</f>
        <v>Route 22 (County Road)</v>
      </c>
      <c r="AC158" s="14">
        <f>H157</f>
        <v>0</v>
      </c>
      <c r="AD158" s="14">
        <f>L157</f>
        <v>0</v>
      </c>
      <c r="AE158" s="14">
        <f>P157</f>
        <v>0</v>
      </c>
      <c r="AF158" s="14"/>
    </row>
    <row r="159" spans="2:32" ht="15" thickBot="1" x14ac:dyDescent="0.35">
      <c r="B159" s="69" t="str">
        <f>'[8]Int 8 - Summary'!$B$5:$C$5</f>
        <v>10/25/2018</v>
      </c>
      <c r="C159" s="70"/>
      <c r="D159" s="1" t="str">
        <f>'[8]Int 8 - Summary'!D5</f>
        <v>Left</v>
      </c>
      <c r="E159" s="2" t="str">
        <f>'[8]Int 8 - Summary'!E5</f>
        <v>Through</v>
      </c>
      <c r="F159" s="2" t="str">
        <f>'[8]Int 8 - Summary'!F5</f>
        <v>Right</v>
      </c>
      <c r="G159" s="3" t="str">
        <f>'[8]Int 8 - Summary'!G5</f>
        <v>Left</v>
      </c>
      <c r="H159" s="1" t="str">
        <f>'[8]Int 8 - Summary'!H5</f>
        <v>Through</v>
      </c>
      <c r="I159" s="2" t="str">
        <f>'[8]Int 8 - Summary'!I5</f>
        <v>Right</v>
      </c>
      <c r="J159" s="2" t="str">
        <f>'[8]Int 8 - Summary'!J5</f>
        <v>Left</v>
      </c>
      <c r="K159" s="4" t="str">
        <f>'[8]Int 8 - Summary'!K5</f>
        <v>Through</v>
      </c>
      <c r="L159" s="5" t="str">
        <f>'[8]Int 8 - Summary'!L5</f>
        <v>Right</v>
      </c>
      <c r="M159" s="2" t="str">
        <f>'[8]Int 8 - Summary'!M5</f>
        <v>Left</v>
      </c>
      <c r="N159" s="2" t="str">
        <f>'[8]Int 8 - Summary'!N5</f>
        <v>Through</v>
      </c>
      <c r="O159" s="3" t="str">
        <f>'[8]Int 8 - Summary'!O5</f>
        <v>Right</v>
      </c>
      <c r="P159" s="1">
        <f>'[8]Int 8 - Summary'!P5</f>
        <v>0</v>
      </c>
      <c r="Q159" s="2">
        <f>'[8]Int 8 - Summary'!Q5</f>
        <v>0</v>
      </c>
      <c r="R159" s="2">
        <f>'[8]Int 8 - Summary'!R5</f>
        <v>0</v>
      </c>
      <c r="S159" s="4">
        <f>'[8]Int 8 - Summary'!S5</f>
        <v>0</v>
      </c>
      <c r="AA159" s="35" t="str">
        <f>B159</f>
        <v>10/25/2018</v>
      </c>
      <c r="AB159" s="14" t="str">
        <f>D158</f>
        <v>Eastbound</v>
      </c>
      <c r="AC159" s="14">
        <f>H158</f>
        <v>0</v>
      </c>
      <c r="AD159" s="14">
        <f>L158</f>
        <v>0</v>
      </c>
      <c r="AE159" s="14">
        <f>P158</f>
        <v>0</v>
      </c>
      <c r="AF159" s="14" t="s">
        <v>1</v>
      </c>
    </row>
    <row r="160" spans="2:32" x14ac:dyDescent="0.3">
      <c r="B160" s="71" t="str">
        <f>'[8]Int 8 - Summary'!$B$6</f>
        <v>All Vehicles</v>
      </c>
      <c r="C160" s="6" t="str">
        <f>'[8]Int 8 - Summary'!C6</f>
        <v>04:00 PM</v>
      </c>
      <c r="D160" s="7">
        <f>'[8]Int 8 - Summary'!D6</f>
        <v>12</v>
      </c>
      <c r="E160" s="8">
        <f>'[8]Int 8 - Summary'!E6</f>
        <v>46</v>
      </c>
      <c r="F160" s="8">
        <f>'[8]Int 8 - Summary'!F6</f>
        <v>18</v>
      </c>
      <c r="G160" s="9">
        <f>'[8]Int 8 - Summary'!G6</f>
        <v>21</v>
      </c>
      <c r="H160" s="7">
        <f>'[8]Int 8 - Summary'!H6</f>
        <v>106</v>
      </c>
      <c r="I160" s="8">
        <f>'[8]Int 8 - Summary'!I6</f>
        <v>185</v>
      </c>
      <c r="J160" s="8">
        <f>'[8]Int 8 - Summary'!J6</f>
        <v>45</v>
      </c>
      <c r="K160" s="10">
        <f>'[8]Int 8 - Summary'!K6</f>
        <v>188</v>
      </c>
      <c r="L160" s="11">
        <f>'[8]Int 8 - Summary'!L6</f>
        <v>13</v>
      </c>
      <c r="M160" s="8">
        <f>'[8]Int 8 - Summary'!M6</f>
        <v>92</v>
      </c>
      <c r="N160" s="8">
        <f>'[8]Int 8 - Summary'!N6</f>
        <v>151</v>
      </c>
      <c r="O160" s="9">
        <f>'[8]Int 8 - Summary'!O6</f>
        <v>3</v>
      </c>
      <c r="P160" s="7">
        <f>'[8]Int 8 - Summary'!P6</f>
        <v>0</v>
      </c>
      <c r="Q160" s="8">
        <f>'[8]Int 8 - Summary'!Q6</f>
        <v>0</v>
      </c>
      <c r="R160" s="8">
        <f>'[8]Int 8 - Summary'!R6</f>
        <v>0</v>
      </c>
      <c r="S160" s="10">
        <f>'[8]Int 8 - Summary'!S6</f>
        <v>0</v>
      </c>
      <c r="AA160" s="35" t="str">
        <f>C160</f>
        <v>04:00 PM</v>
      </c>
      <c r="AB160" s="14">
        <f>SUM(D160:G160)</f>
        <v>97</v>
      </c>
      <c r="AC160" s="14">
        <f>SUM(H160:K160)</f>
        <v>524</v>
      </c>
      <c r="AD160" s="14">
        <f>SUM(L160:O160)</f>
        <v>259</v>
      </c>
      <c r="AE160" s="14">
        <f>SUM(P160:S160)</f>
        <v>0</v>
      </c>
      <c r="AF160" s="14">
        <f>SUM(AB160:AE160)</f>
        <v>880</v>
      </c>
    </row>
    <row r="161" spans="2:32" x14ac:dyDescent="0.3">
      <c r="B161" s="72"/>
      <c r="C161" s="12" t="str">
        <f>'[8]Int 8 - Summary'!C7</f>
        <v>04:15 PM</v>
      </c>
      <c r="D161" s="13">
        <f>'[8]Int 8 - Summary'!D7</f>
        <v>20</v>
      </c>
      <c r="E161" s="14">
        <f>'[8]Int 8 - Summary'!E7</f>
        <v>46</v>
      </c>
      <c r="F161" s="14">
        <f>'[8]Int 8 - Summary'!F7</f>
        <v>21</v>
      </c>
      <c r="G161" s="15">
        <f>'[8]Int 8 - Summary'!G7</f>
        <v>23</v>
      </c>
      <c r="H161" s="13">
        <f>'[8]Int 8 - Summary'!H7</f>
        <v>147</v>
      </c>
      <c r="I161" s="14">
        <f>'[8]Int 8 - Summary'!I7</f>
        <v>182</v>
      </c>
      <c r="J161" s="14">
        <f>'[8]Int 8 - Summary'!J7</f>
        <v>44</v>
      </c>
      <c r="K161" s="16">
        <f>'[8]Int 8 - Summary'!K7</f>
        <v>160</v>
      </c>
      <c r="L161" s="17">
        <f>'[8]Int 8 - Summary'!L7</f>
        <v>12</v>
      </c>
      <c r="M161" s="14">
        <f>'[8]Int 8 - Summary'!M7</f>
        <v>105</v>
      </c>
      <c r="N161" s="14">
        <f>'[8]Int 8 - Summary'!N7</f>
        <v>116</v>
      </c>
      <c r="O161" s="15">
        <f>'[8]Int 8 - Summary'!O7</f>
        <v>3</v>
      </c>
      <c r="P161" s="13">
        <f>'[8]Int 8 - Summary'!P7</f>
        <v>0</v>
      </c>
      <c r="Q161" s="14">
        <f>'[8]Int 8 - Summary'!Q7</f>
        <v>0</v>
      </c>
      <c r="R161" s="14">
        <f>'[8]Int 8 - Summary'!R7</f>
        <v>0</v>
      </c>
      <c r="S161" s="16">
        <f>'[8]Int 8 - Summary'!S7</f>
        <v>0</v>
      </c>
      <c r="AA161" s="35" t="str">
        <f t="shared" ref="AA161:AA167" si="42">C161</f>
        <v>04:15 PM</v>
      </c>
      <c r="AB161" s="14">
        <f t="shared" ref="AB161:AB167" si="43">SUM(D161:G161)</f>
        <v>110</v>
      </c>
      <c r="AC161" s="14">
        <f t="shared" ref="AC161:AC167" si="44">SUM(H161:K161)</f>
        <v>533</v>
      </c>
      <c r="AD161" s="14">
        <f t="shared" ref="AD161:AD167" si="45">SUM(L161:O161)</f>
        <v>236</v>
      </c>
      <c r="AE161" s="14">
        <f t="shared" ref="AE161:AE167" si="46">SUM(P161:S161)</f>
        <v>0</v>
      </c>
      <c r="AF161" s="14">
        <f t="shared" ref="AF161:AF167" si="47">SUM(AB161:AE161)</f>
        <v>879</v>
      </c>
    </row>
    <row r="162" spans="2:32" x14ac:dyDescent="0.3">
      <c r="B162" s="72"/>
      <c r="C162" s="12" t="str">
        <f>'[8]Int 8 - Summary'!C8</f>
        <v>04:30 PM</v>
      </c>
      <c r="D162" s="13">
        <f>'[8]Int 8 - Summary'!D8</f>
        <v>16</v>
      </c>
      <c r="E162" s="14">
        <f>'[8]Int 8 - Summary'!E8</f>
        <v>66</v>
      </c>
      <c r="F162" s="14">
        <f>'[8]Int 8 - Summary'!F8</f>
        <v>22</v>
      </c>
      <c r="G162" s="15">
        <f>'[8]Int 8 - Summary'!G8</f>
        <v>30</v>
      </c>
      <c r="H162" s="13">
        <f>'[8]Int 8 - Summary'!H8</f>
        <v>114</v>
      </c>
      <c r="I162" s="14">
        <f>'[8]Int 8 - Summary'!I8</f>
        <v>161</v>
      </c>
      <c r="J162" s="14">
        <f>'[8]Int 8 - Summary'!J8</f>
        <v>59</v>
      </c>
      <c r="K162" s="16">
        <f>'[8]Int 8 - Summary'!K8</f>
        <v>179</v>
      </c>
      <c r="L162" s="17">
        <f>'[8]Int 8 - Summary'!L8</f>
        <v>12</v>
      </c>
      <c r="M162" s="14">
        <f>'[8]Int 8 - Summary'!M8</f>
        <v>71</v>
      </c>
      <c r="N162" s="14">
        <f>'[8]Int 8 - Summary'!N8</f>
        <v>140</v>
      </c>
      <c r="O162" s="15">
        <f>'[8]Int 8 - Summary'!O8</f>
        <v>8</v>
      </c>
      <c r="P162" s="13">
        <f>'[8]Int 8 - Summary'!P8</f>
        <v>0</v>
      </c>
      <c r="Q162" s="14">
        <f>'[8]Int 8 - Summary'!Q8</f>
        <v>0</v>
      </c>
      <c r="R162" s="14">
        <f>'[8]Int 8 - Summary'!R8</f>
        <v>0</v>
      </c>
      <c r="S162" s="16">
        <f>'[8]Int 8 - Summary'!S8</f>
        <v>0</v>
      </c>
      <c r="AA162" s="35" t="str">
        <f t="shared" si="42"/>
        <v>04:30 PM</v>
      </c>
      <c r="AB162" s="14">
        <f t="shared" si="43"/>
        <v>134</v>
      </c>
      <c r="AC162" s="14">
        <f t="shared" si="44"/>
        <v>513</v>
      </c>
      <c r="AD162" s="14">
        <f t="shared" si="45"/>
        <v>231</v>
      </c>
      <c r="AE162" s="14">
        <f t="shared" si="46"/>
        <v>0</v>
      </c>
      <c r="AF162" s="14">
        <f t="shared" si="47"/>
        <v>878</v>
      </c>
    </row>
    <row r="163" spans="2:32" x14ac:dyDescent="0.3">
      <c r="B163" s="72"/>
      <c r="C163" s="12" t="str">
        <f>'[8]Int 8 - Summary'!C9</f>
        <v>04:45 PM</v>
      </c>
      <c r="D163" s="13">
        <f>'[8]Int 8 - Summary'!D9</f>
        <v>12</v>
      </c>
      <c r="E163" s="14">
        <f>'[8]Int 8 - Summary'!E9</f>
        <v>42</v>
      </c>
      <c r="F163" s="14">
        <f>'[8]Int 8 - Summary'!F9</f>
        <v>17</v>
      </c>
      <c r="G163" s="15">
        <f>'[8]Int 8 - Summary'!G9</f>
        <v>29</v>
      </c>
      <c r="H163" s="13">
        <f>'[8]Int 8 - Summary'!H9</f>
        <v>143</v>
      </c>
      <c r="I163" s="14">
        <f>'[8]Int 8 - Summary'!I9</f>
        <v>148</v>
      </c>
      <c r="J163" s="14">
        <f>'[8]Int 8 - Summary'!J9</f>
        <v>55</v>
      </c>
      <c r="K163" s="16">
        <f>'[8]Int 8 - Summary'!K9</f>
        <v>185</v>
      </c>
      <c r="L163" s="17">
        <f>'[8]Int 8 - Summary'!L9</f>
        <v>7</v>
      </c>
      <c r="M163" s="14">
        <f>'[8]Int 8 - Summary'!M9</f>
        <v>92</v>
      </c>
      <c r="N163" s="14">
        <f>'[8]Int 8 - Summary'!N9</f>
        <v>142</v>
      </c>
      <c r="O163" s="15">
        <f>'[8]Int 8 - Summary'!O9</f>
        <v>2</v>
      </c>
      <c r="P163" s="13">
        <f>'[8]Int 8 - Summary'!P9</f>
        <v>0</v>
      </c>
      <c r="Q163" s="14">
        <f>'[8]Int 8 - Summary'!Q9</f>
        <v>0</v>
      </c>
      <c r="R163" s="14">
        <f>'[8]Int 8 - Summary'!R9</f>
        <v>0</v>
      </c>
      <c r="S163" s="16">
        <f>'[8]Int 8 - Summary'!S9</f>
        <v>0</v>
      </c>
      <c r="AA163" s="35" t="str">
        <f t="shared" si="42"/>
        <v>04:45 PM</v>
      </c>
      <c r="AB163" s="14">
        <f t="shared" si="43"/>
        <v>100</v>
      </c>
      <c r="AC163" s="14">
        <f t="shared" si="44"/>
        <v>531</v>
      </c>
      <c r="AD163" s="14">
        <f t="shared" si="45"/>
        <v>243</v>
      </c>
      <c r="AE163" s="14">
        <f t="shared" si="46"/>
        <v>0</v>
      </c>
      <c r="AF163" s="14">
        <f t="shared" si="47"/>
        <v>874</v>
      </c>
    </row>
    <row r="164" spans="2:32" x14ac:dyDescent="0.3">
      <c r="B164" s="72"/>
      <c r="C164" s="12" t="str">
        <f>'[8]Int 8 - Summary'!C10</f>
        <v>05:00 PM</v>
      </c>
      <c r="D164" s="13">
        <f>'[8]Int 8 - Summary'!D10</f>
        <v>20</v>
      </c>
      <c r="E164" s="14">
        <f>'[8]Int 8 - Summary'!E10</f>
        <v>85</v>
      </c>
      <c r="F164" s="14">
        <f>'[8]Int 8 - Summary'!F10</f>
        <v>33</v>
      </c>
      <c r="G164" s="15">
        <f>'[8]Int 8 - Summary'!G10</f>
        <v>28</v>
      </c>
      <c r="H164" s="13">
        <f>'[8]Int 8 - Summary'!H10</f>
        <v>101</v>
      </c>
      <c r="I164" s="14">
        <f>'[8]Int 8 - Summary'!I10</f>
        <v>145</v>
      </c>
      <c r="J164" s="14">
        <f>'[8]Int 8 - Summary'!J10</f>
        <v>51</v>
      </c>
      <c r="K164" s="16">
        <f>'[8]Int 8 - Summary'!K10</f>
        <v>180</v>
      </c>
      <c r="L164" s="17">
        <f>'[8]Int 8 - Summary'!L10</f>
        <v>9</v>
      </c>
      <c r="M164" s="14">
        <f>'[8]Int 8 - Summary'!M10</f>
        <v>106</v>
      </c>
      <c r="N164" s="14">
        <f>'[8]Int 8 - Summary'!N10</f>
        <v>138</v>
      </c>
      <c r="O164" s="15">
        <f>'[8]Int 8 - Summary'!O10</f>
        <v>3</v>
      </c>
      <c r="P164" s="13">
        <f>'[8]Int 8 - Summary'!P10</f>
        <v>0</v>
      </c>
      <c r="Q164" s="14">
        <f>'[8]Int 8 - Summary'!Q10</f>
        <v>0</v>
      </c>
      <c r="R164" s="14">
        <f>'[8]Int 8 - Summary'!R10</f>
        <v>0</v>
      </c>
      <c r="S164" s="16">
        <f>'[8]Int 8 - Summary'!S10</f>
        <v>0</v>
      </c>
      <c r="AA164" s="35" t="str">
        <f t="shared" si="42"/>
        <v>05:00 PM</v>
      </c>
      <c r="AB164" s="14">
        <f t="shared" si="43"/>
        <v>166</v>
      </c>
      <c r="AC164" s="14">
        <f t="shared" si="44"/>
        <v>477</v>
      </c>
      <c r="AD164" s="14">
        <f t="shared" si="45"/>
        <v>256</v>
      </c>
      <c r="AE164" s="14">
        <f t="shared" si="46"/>
        <v>0</v>
      </c>
      <c r="AF164" s="14">
        <f t="shared" si="47"/>
        <v>899</v>
      </c>
    </row>
    <row r="165" spans="2:32" x14ac:dyDescent="0.3">
      <c r="B165" s="72"/>
      <c r="C165" s="12" t="str">
        <f>'[8]Int 8 - Summary'!C11</f>
        <v>05:15 PM</v>
      </c>
      <c r="D165" s="13">
        <f>'[8]Int 8 - Summary'!D11</f>
        <v>17</v>
      </c>
      <c r="E165" s="14">
        <f>'[8]Int 8 - Summary'!E11</f>
        <v>54</v>
      </c>
      <c r="F165" s="14">
        <f>'[8]Int 8 - Summary'!F11</f>
        <v>25</v>
      </c>
      <c r="G165" s="15">
        <f>'[8]Int 8 - Summary'!G11</f>
        <v>39</v>
      </c>
      <c r="H165" s="13">
        <f>'[8]Int 8 - Summary'!H11</f>
        <v>104</v>
      </c>
      <c r="I165" s="14">
        <f>'[8]Int 8 - Summary'!I11</f>
        <v>169</v>
      </c>
      <c r="J165" s="14">
        <f>'[8]Int 8 - Summary'!J11</f>
        <v>33</v>
      </c>
      <c r="K165" s="16">
        <f>'[8]Int 8 - Summary'!K11</f>
        <v>182</v>
      </c>
      <c r="L165" s="17">
        <f>'[8]Int 8 - Summary'!L11</f>
        <v>5</v>
      </c>
      <c r="M165" s="14">
        <f>'[8]Int 8 - Summary'!M11</f>
        <v>96</v>
      </c>
      <c r="N165" s="14">
        <f>'[8]Int 8 - Summary'!N11</f>
        <v>123</v>
      </c>
      <c r="O165" s="15">
        <f>'[8]Int 8 - Summary'!O11</f>
        <v>2</v>
      </c>
      <c r="P165" s="13">
        <f>'[8]Int 8 - Summary'!P11</f>
        <v>0</v>
      </c>
      <c r="Q165" s="14">
        <f>'[8]Int 8 - Summary'!Q11</f>
        <v>0</v>
      </c>
      <c r="R165" s="14">
        <f>'[8]Int 8 - Summary'!R11</f>
        <v>0</v>
      </c>
      <c r="S165" s="16">
        <f>'[8]Int 8 - Summary'!S11</f>
        <v>0</v>
      </c>
      <c r="AA165" s="35" t="str">
        <f t="shared" si="42"/>
        <v>05:15 PM</v>
      </c>
      <c r="AB165" s="14">
        <f t="shared" si="43"/>
        <v>135</v>
      </c>
      <c r="AC165" s="14">
        <f t="shared" si="44"/>
        <v>488</v>
      </c>
      <c r="AD165" s="14">
        <f t="shared" si="45"/>
        <v>226</v>
      </c>
      <c r="AE165" s="14">
        <f t="shared" si="46"/>
        <v>0</v>
      </c>
      <c r="AF165" s="14">
        <f t="shared" si="47"/>
        <v>849</v>
      </c>
    </row>
    <row r="166" spans="2:32" x14ac:dyDescent="0.3">
      <c r="B166" s="72"/>
      <c r="C166" s="12" t="str">
        <f>'[8]Int 8 - Summary'!C12</f>
        <v>05:30 PM</v>
      </c>
      <c r="D166" s="13">
        <f>'[8]Int 8 - Summary'!D12</f>
        <v>6</v>
      </c>
      <c r="E166" s="14">
        <f>'[8]Int 8 - Summary'!E12</f>
        <v>39</v>
      </c>
      <c r="F166" s="14">
        <f>'[8]Int 8 - Summary'!F12</f>
        <v>7</v>
      </c>
      <c r="G166" s="15">
        <f>'[8]Int 8 - Summary'!G12</f>
        <v>9</v>
      </c>
      <c r="H166" s="13">
        <f>'[8]Int 8 - Summary'!H12</f>
        <v>93</v>
      </c>
      <c r="I166" s="14">
        <f>'[8]Int 8 - Summary'!I12</f>
        <v>178</v>
      </c>
      <c r="J166" s="14">
        <f>'[8]Int 8 - Summary'!J12</f>
        <v>65</v>
      </c>
      <c r="K166" s="16">
        <f>'[8]Int 8 - Summary'!K12</f>
        <v>215</v>
      </c>
      <c r="L166" s="17">
        <f>'[8]Int 8 - Summary'!L12</f>
        <v>12</v>
      </c>
      <c r="M166" s="14">
        <f>'[8]Int 8 - Summary'!M12</f>
        <v>57</v>
      </c>
      <c r="N166" s="14">
        <f>'[8]Int 8 - Summary'!N12</f>
        <v>114</v>
      </c>
      <c r="O166" s="15">
        <f>'[8]Int 8 - Summary'!O12</f>
        <v>5</v>
      </c>
      <c r="P166" s="13">
        <f>'[8]Int 8 - Summary'!P12</f>
        <v>0</v>
      </c>
      <c r="Q166" s="14">
        <f>'[8]Int 8 - Summary'!Q12</f>
        <v>0</v>
      </c>
      <c r="R166" s="14">
        <f>'[8]Int 8 - Summary'!R12</f>
        <v>0</v>
      </c>
      <c r="S166" s="16">
        <f>'[8]Int 8 - Summary'!S12</f>
        <v>0</v>
      </c>
      <c r="AA166" s="35" t="str">
        <f t="shared" si="42"/>
        <v>05:30 PM</v>
      </c>
      <c r="AB166" s="14">
        <f t="shared" si="43"/>
        <v>61</v>
      </c>
      <c r="AC166" s="14">
        <f t="shared" si="44"/>
        <v>551</v>
      </c>
      <c r="AD166" s="14">
        <f t="shared" si="45"/>
        <v>188</v>
      </c>
      <c r="AE166" s="14">
        <f t="shared" si="46"/>
        <v>0</v>
      </c>
      <c r="AF166" s="14">
        <f t="shared" si="47"/>
        <v>800</v>
      </c>
    </row>
    <row r="167" spans="2:32" ht="15" thickBot="1" x14ac:dyDescent="0.35">
      <c r="B167" s="73"/>
      <c r="C167" s="18" t="str">
        <f>'[8]Int 8 - Summary'!C13</f>
        <v>05:45 PM</v>
      </c>
      <c r="D167" s="19">
        <f>'[8]Int 8 - Summary'!D13</f>
        <v>9</v>
      </c>
      <c r="E167" s="20">
        <f>'[8]Int 8 - Summary'!E13</f>
        <v>42</v>
      </c>
      <c r="F167" s="20">
        <f>'[8]Int 8 - Summary'!F13</f>
        <v>22</v>
      </c>
      <c r="G167" s="21">
        <f>'[8]Int 8 - Summary'!G13</f>
        <v>26</v>
      </c>
      <c r="H167" s="19">
        <f>'[8]Int 8 - Summary'!H13</f>
        <v>78</v>
      </c>
      <c r="I167" s="20">
        <f>'[8]Int 8 - Summary'!I13</f>
        <v>168</v>
      </c>
      <c r="J167" s="20">
        <f>'[8]Int 8 - Summary'!J13</f>
        <v>36</v>
      </c>
      <c r="K167" s="22">
        <f>'[8]Int 8 - Summary'!K13</f>
        <v>142</v>
      </c>
      <c r="L167" s="23">
        <f>'[8]Int 8 - Summary'!L13</f>
        <v>6</v>
      </c>
      <c r="M167" s="20">
        <f>'[8]Int 8 - Summary'!M13</f>
        <v>47</v>
      </c>
      <c r="N167" s="20">
        <f>'[8]Int 8 - Summary'!N13</f>
        <v>115</v>
      </c>
      <c r="O167" s="21">
        <f>'[8]Int 8 - Summary'!O13</f>
        <v>2</v>
      </c>
      <c r="P167" s="19">
        <f>'[8]Int 8 - Summary'!P13</f>
        <v>0</v>
      </c>
      <c r="Q167" s="20">
        <f>'[8]Int 8 - Summary'!Q13</f>
        <v>0</v>
      </c>
      <c r="R167" s="20">
        <f>'[8]Int 8 - Summary'!R13</f>
        <v>0</v>
      </c>
      <c r="S167" s="22">
        <f>'[8]Int 8 - Summary'!S13</f>
        <v>0</v>
      </c>
      <c r="AA167" s="35" t="str">
        <f t="shared" si="42"/>
        <v>05:45 PM</v>
      </c>
      <c r="AB167" s="14">
        <f t="shared" si="43"/>
        <v>99</v>
      </c>
      <c r="AC167" s="14">
        <f t="shared" si="44"/>
        <v>424</v>
      </c>
      <c r="AD167" s="14">
        <f t="shared" si="45"/>
        <v>170</v>
      </c>
      <c r="AE167" s="14">
        <f t="shared" si="46"/>
        <v>0</v>
      </c>
      <c r="AF167" s="14">
        <f t="shared" si="47"/>
        <v>693</v>
      </c>
    </row>
    <row r="168" spans="2:32" x14ac:dyDescent="0.3">
      <c r="B168" s="71" t="str">
        <f>'[8]Int 8 - Summary'!$B$14</f>
        <v>1% Growth to 2019</v>
      </c>
      <c r="C168" s="24" t="str">
        <f>'[8]Int 8 - Summary'!C14</f>
        <v>04:00 PM</v>
      </c>
      <c r="D168" s="25">
        <f>'[8]Int 8 - Summary'!D14</f>
        <v>61</v>
      </c>
      <c r="E168" s="26">
        <f>'[8]Int 8 - Summary'!E14</f>
        <v>202</v>
      </c>
      <c r="F168" s="26">
        <f>'[8]Int 8 - Summary'!F14</f>
        <v>79</v>
      </c>
      <c r="G168" s="27">
        <f>'[8]Int 8 - Summary'!G14</f>
        <v>105</v>
      </c>
      <c r="H168" s="25">
        <f>'[8]Int 8 - Summary'!H14</f>
        <v>516</v>
      </c>
      <c r="I168" s="26">
        <f>'[8]Int 8 - Summary'!I14</f>
        <v>683</v>
      </c>
      <c r="J168" s="26">
        <f>'[8]Int 8 - Summary'!J14</f>
        <v>206</v>
      </c>
      <c r="K168" s="28">
        <f>'[8]Int 8 - Summary'!K14</f>
        <v>720</v>
      </c>
      <c r="L168" s="29">
        <f>'[8]Int 8 - Summary'!L14</f>
        <v>45</v>
      </c>
      <c r="M168" s="26">
        <f>'[8]Int 8 - Summary'!M14</f>
        <v>364</v>
      </c>
      <c r="N168" s="26">
        <f>'[8]Int 8 - Summary'!N14</f>
        <v>555</v>
      </c>
      <c r="O168" s="27">
        <f>'[8]Int 8 - Summary'!O14</f>
        <v>17</v>
      </c>
      <c r="P168" s="25">
        <f>'[8]Int 8 - Summary'!P14</f>
        <v>0</v>
      </c>
      <c r="Q168" s="26">
        <f>'[8]Int 8 - Summary'!Q14</f>
        <v>0</v>
      </c>
      <c r="R168" s="26">
        <f>'[8]Int 8 - Summary'!R14</f>
        <v>0</v>
      </c>
      <c r="S168" s="28">
        <f>'[8]Int 8 - Summary'!S14</f>
        <v>0</v>
      </c>
    </row>
    <row r="169" spans="2:32" x14ac:dyDescent="0.3">
      <c r="B169" s="72"/>
      <c r="C169" s="12" t="str">
        <f>'[8]Int 8 - Summary'!C15</f>
        <v>05:00 PM</v>
      </c>
      <c r="D169" s="13">
        <f>'[8]Int 8 - Summary'!D15</f>
        <v>53</v>
      </c>
      <c r="E169" s="14">
        <f>'[8]Int 8 - Summary'!E15</f>
        <v>223</v>
      </c>
      <c r="F169" s="14">
        <f>'[8]Int 8 - Summary'!F15</f>
        <v>88</v>
      </c>
      <c r="G169" s="30">
        <f>'[8]Int 8 - Summary'!G15</f>
        <v>104</v>
      </c>
      <c r="H169" s="13">
        <f>'[8]Int 8 - Summary'!H15</f>
        <v>380</v>
      </c>
      <c r="I169" s="14">
        <f>'[8]Int 8 - Summary'!I15</f>
        <v>667</v>
      </c>
      <c r="J169" s="14">
        <f>'[8]Int 8 - Summary'!J15</f>
        <v>187</v>
      </c>
      <c r="K169" s="31">
        <f>'[8]Int 8 - Summary'!K15</f>
        <v>727</v>
      </c>
      <c r="L169" s="17">
        <f>'[8]Int 8 - Summary'!L15</f>
        <v>33</v>
      </c>
      <c r="M169" s="14">
        <f>'[8]Int 8 - Summary'!M15</f>
        <v>310</v>
      </c>
      <c r="N169" s="14">
        <f>'[8]Int 8 - Summary'!N15</f>
        <v>495</v>
      </c>
      <c r="O169" s="30">
        <f>'[8]Int 8 - Summary'!O15</f>
        <v>13</v>
      </c>
      <c r="P169" s="13">
        <f>'[8]Int 8 - Summary'!P15</f>
        <v>0</v>
      </c>
      <c r="Q169" s="14">
        <f>'[8]Int 8 - Summary'!Q15</f>
        <v>0</v>
      </c>
      <c r="R169" s="14">
        <f>'[8]Int 8 - Summary'!R15</f>
        <v>0</v>
      </c>
      <c r="S169" s="31">
        <f>'[8]Int 8 - Summary'!S15</f>
        <v>0</v>
      </c>
    </row>
    <row r="170" spans="2:32" x14ac:dyDescent="0.3">
      <c r="B170" s="72"/>
      <c r="C170" s="12" t="str">
        <f>'[8]Int 8 - Summary'!C16</f>
        <v>04:00 PM</v>
      </c>
      <c r="D170" s="13">
        <f>'[8]Int 8 - Summary'!D16</f>
        <v>1107</v>
      </c>
      <c r="E170" s="14">
        <f>'[8]Int 8 - Summary'!E16</f>
        <v>0</v>
      </c>
      <c r="F170" s="14">
        <f>'[8]Int 8 - Summary'!F16</f>
        <v>0</v>
      </c>
      <c r="G170" s="30">
        <f>'[8]Int 8 - Summary'!G16</f>
        <v>3043</v>
      </c>
      <c r="H170" s="13">
        <f>'[8]Int 8 - Summary'!H16</f>
        <v>0</v>
      </c>
      <c r="I170" s="14">
        <f>'[8]Int 8 - Summary'!I16</f>
        <v>0</v>
      </c>
      <c r="J170" s="14">
        <f>'[8]Int 8 - Summary'!J16</f>
        <v>1744</v>
      </c>
      <c r="K170" s="31">
        <f>'[8]Int 8 - Summary'!K16</f>
        <v>0</v>
      </c>
      <c r="L170" s="17">
        <f>'[8]Int 8 - Summary'!L16</f>
        <v>0</v>
      </c>
      <c r="M170" s="14">
        <f>'[8]Int 8 - Summary'!M16</f>
        <v>2825</v>
      </c>
      <c r="N170" s="14">
        <f>'[8]Int 8 - Summary'!N16</f>
        <v>0</v>
      </c>
      <c r="O170" s="30">
        <f>'[8]Int 8 - Summary'!O16</f>
        <v>0</v>
      </c>
      <c r="P170" s="13">
        <f>'[8]Int 8 - Summary'!P16</f>
        <v>0</v>
      </c>
      <c r="Q170" s="14">
        <f>'[8]Int 8 - Summary'!Q16</f>
        <v>0</v>
      </c>
      <c r="R170" s="14">
        <f>'[8]Int 8 - Summary'!R16</f>
        <v>0</v>
      </c>
      <c r="S170" s="31">
        <f>'[8]Int 8 - Summary'!S16</f>
        <v>0</v>
      </c>
    </row>
    <row r="171" spans="2:32" x14ac:dyDescent="0.3">
      <c r="B171" s="72"/>
      <c r="C171" s="12" t="str">
        <f>'[8]Int 8 - Summary'!C17</f>
        <v>05:00 PM</v>
      </c>
      <c r="D171" s="13">
        <f>'[8]Int 8 - Summary'!D17</f>
        <v>932</v>
      </c>
      <c r="E171" s="14">
        <f>'[8]Int 8 - Summary'!E17</f>
        <v>0</v>
      </c>
      <c r="F171" s="14">
        <f>'[8]Int 8 - Summary'!F17</f>
        <v>0</v>
      </c>
      <c r="G171" s="30">
        <f>'[8]Int 8 - Summary'!G17</f>
        <v>2446</v>
      </c>
      <c r="H171" s="13">
        <f>'[8]Int 8 - Summary'!H17</f>
        <v>0</v>
      </c>
      <c r="I171" s="14">
        <f>'[8]Int 8 - Summary'!I17</f>
        <v>0</v>
      </c>
      <c r="J171" s="14">
        <f>'[8]Int 8 - Summary'!J17</f>
        <v>1486</v>
      </c>
      <c r="K171" s="31">
        <f>'[8]Int 8 - Summary'!K17</f>
        <v>0</v>
      </c>
      <c r="L171" s="17">
        <f>'[8]Int 8 - Summary'!L17</f>
        <v>0</v>
      </c>
      <c r="M171" s="14">
        <f>'[8]Int 8 - Summary'!M17</f>
        <v>2438</v>
      </c>
      <c r="N171" s="14">
        <f>'[8]Int 8 - Summary'!N17</f>
        <v>0</v>
      </c>
      <c r="O171" s="30">
        <f>'[8]Int 8 - Summary'!O17</f>
        <v>0</v>
      </c>
      <c r="P171" s="13">
        <f>'[8]Int 8 - Summary'!P17</f>
        <v>0</v>
      </c>
      <c r="Q171" s="14">
        <f>'[8]Int 8 - Summary'!Q17</f>
        <v>0</v>
      </c>
      <c r="R171" s="14">
        <f>'[8]Int 8 - Summary'!R17</f>
        <v>0</v>
      </c>
      <c r="S171" s="31">
        <f>'[8]Int 8 - Summary'!S17</f>
        <v>0</v>
      </c>
    </row>
    <row r="172" spans="2:32" x14ac:dyDescent="0.3">
      <c r="B172" s="72"/>
      <c r="C172" s="12" t="str">
        <f>'[8]Int 8 - Summary'!C18</f>
        <v>04:00 PM</v>
      </c>
      <c r="D172" s="13">
        <f>'[8]Int 8 - Summary'!D18</f>
        <v>1030</v>
      </c>
      <c r="E172" s="14">
        <f>'[8]Int 8 - Summary'!E18</f>
        <v>0</v>
      </c>
      <c r="F172" s="14">
        <f>'[8]Int 8 - Summary'!F18</f>
        <v>0</v>
      </c>
      <c r="G172" s="30">
        <f>'[8]Int 8 - Summary'!G18</f>
        <v>2595</v>
      </c>
      <c r="H172" s="13">
        <f>'[8]Int 8 - Summary'!H18</f>
        <v>0</v>
      </c>
      <c r="I172" s="14">
        <f>'[8]Int 8 - Summary'!I18</f>
        <v>0</v>
      </c>
      <c r="J172" s="14">
        <f>'[8]Int 8 - Summary'!J18</f>
        <v>1449</v>
      </c>
      <c r="K172" s="31">
        <f>'[8]Int 8 - Summary'!K18</f>
        <v>0</v>
      </c>
      <c r="L172" s="17">
        <f>'[8]Int 8 - Summary'!L18</f>
        <v>0</v>
      </c>
      <c r="M172" s="14">
        <f>'[8]Int 8 - Summary'!M18</f>
        <v>2277</v>
      </c>
      <c r="N172" s="14">
        <f>'[8]Int 8 - Summary'!N18</f>
        <v>0</v>
      </c>
      <c r="O172" s="30">
        <f>'[8]Int 8 - Summary'!O18</f>
        <v>0</v>
      </c>
      <c r="P172" s="13">
        <f>'[8]Int 8 - Summary'!P18</f>
        <v>0</v>
      </c>
      <c r="Q172" s="14">
        <f>'[8]Int 8 - Summary'!Q18</f>
        <v>0</v>
      </c>
      <c r="R172" s="14">
        <f>'[8]Int 8 - Summary'!R18</f>
        <v>0</v>
      </c>
      <c r="S172" s="31">
        <f>'[8]Int 8 - Summary'!S18</f>
        <v>0</v>
      </c>
    </row>
    <row r="173" spans="2:32" x14ac:dyDescent="0.3">
      <c r="B173" s="72"/>
      <c r="C173" s="12" t="str">
        <f>'[8]Int 8 - Summary'!C19</f>
        <v>05:00 PM</v>
      </c>
      <c r="D173" s="13">
        <f>'[8]Int 8 - Summary'!D19</f>
        <v>826</v>
      </c>
      <c r="E173" s="14">
        <f>'[8]Int 8 - Summary'!E19</f>
        <v>0</v>
      </c>
      <c r="F173" s="14">
        <f>'[8]Int 8 - Summary'!F19</f>
        <v>0</v>
      </c>
      <c r="G173" s="30">
        <f>'[8]Int 8 - Summary'!G19</f>
        <v>1989</v>
      </c>
      <c r="H173" s="13">
        <f>'[8]Int 8 - Summary'!H19</f>
        <v>0</v>
      </c>
      <c r="I173" s="14">
        <f>'[8]Int 8 - Summary'!I19</f>
        <v>0</v>
      </c>
      <c r="J173" s="14">
        <f>'[8]Int 8 - Summary'!J19</f>
        <v>1304</v>
      </c>
      <c r="K173" s="31">
        <f>'[8]Int 8 - Summary'!K19</f>
        <v>0</v>
      </c>
      <c r="L173" s="17">
        <f>'[8]Int 8 - Summary'!L19</f>
        <v>0</v>
      </c>
      <c r="M173" s="14">
        <f>'[8]Int 8 - Summary'!M19</f>
        <v>2023</v>
      </c>
      <c r="N173" s="14">
        <f>'[8]Int 8 - Summary'!N19</f>
        <v>0</v>
      </c>
      <c r="O173" s="30">
        <f>'[8]Int 8 - Summary'!O19</f>
        <v>0</v>
      </c>
      <c r="P173" s="13">
        <f>'[8]Int 8 - Summary'!P19</f>
        <v>0</v>
      </c>
      <c r="Q173" s="14">
        <f>'[8]Int 8 - Summary'!Q19</f>
        <v>0</v>
      </c>
      <c r="R173" s="14">
        <f>'[8]Int 8 - Summary'!R19</f>
        <v>0</v>
      </c>
      <c r="S173" s="31">
        <f>'[8]Int 8 - Summary'!S19</f>
        <v>0</v>
      </c>
    </row>
    <row r="174" spans="2:32" x14ac:dyDescent="0.3">
      <c r="B174" s="72"/>
      <c r="C174" s="12" t="str">
        <f>'[8]Int 8 - Summary'!C20</f>
        <v>04:00 PM</v>
      </c>
      <c r="D174" s="13">
        <f>'[8]Int 8 - Summary'!D20</f>
        <v>0.93044263775971092</v>
      </c>
      <c r="E174" s="14">
        <f>'[8]Int 8 - Summary'!E20</f>
        <v>0</v>
      </c>
      <c r="F174" s="14">
        <f>'[8]Int 8 - Summary'!F20</f>
        <v>0</v>
      </c>
      <c r="G174" s="30">
        <f>'[8]Int 8 - Summary'!G20</f>
        <v>0.85277686493591853</v>
      </c>
      <c r="H174" s="13">
        <f>'[8]Int 8 - Summary'!H20</f>
        <v>0</v>
      </c>
      <c r="I174" s="14">
        <f>'[8]Int 8 - Summary'!I20</f>
        <v>0</v>
      </c>
      <c r="J174" s="14">
        <f>'[8]Int 8 - Summary'!J20</f>
        <v>0.83084862385321101</v>
      </c>
      <c r="K174" s="31">
        <f>'[8]Int 8 - Summary'!K20</f>
        <v>0</v>
      </c>
      <c r="L174" s="17">
        <f>'[8]Int 8 - Summary'!L20</f>
        <v>0</v>
      </c>
      <c r="M174" s="14">
        <f>'[8]Int 8 - Summary'!M20</f>
        <v>0.80601769911504428</v>
      </c>
      <c r="N174" s="14">
        <f>'[8]Int 8 - Summary'!N20</f>
        <v>0</v>
      </c>
      <c r="O174" s="30">
        <f>'[8]Int 8 - Summary'!O20</f>
        <v>0</v>
      </c>
      <c r="P174" s="13">
        <f>'[8]Int 8 - Summary'!P20</f>
        <v>0</v>
      </c>
      <c r="Q174" s="14">
        <f>'[8]Int 8 - Summary'!Q20</f>
        <v>0</v>
      </c>
      <c r="R174" s="14">
        <f>'[8]Int 8 - Summary'!R20</f>
        <v>0</v>
      </c>
      <c r="S174" s="31">
        <f>'[8]Int 8 - Summary'!S20</f>
        <v>0</v>
      </c>
    </row>
    <row r="175" spans="2:32" ht="15" thickBot="1" x14ac:dyDescent="0.35">
      <c r="B175" s="73"/>
      <c r="C175" s="18" t="str">
        <f>'[8]Int 8 - Summary'!C21</f>
        <v>05:00 PM</v>
      </c>
      <c r="D175" s="19">
        <f>'[8]Int 8 - Summary'!D21</f>
        <v>0.88626609442060089</v>
      </c>
      <c r="E175" s="20">
        <f>'[8]Int 8 - Summary'!E21</f>
        <v>0</v>
      </c>
      <c r="F175" s="20">
        <f>'[8]Int 8 - Summary'!F21</f>
        <v>0</v>
      </c>
      <c r="G175" s="32">
        <f>'[8]Int 8 - Summary'!G21</f>
        <v>0.81316434995911691</v>
      </c>
      <c r="H175" s="19">
        <f>'[8]Int 8 - Summary'!H21</f>
        <v>0</v>
      </c>
      <c r="I175" s="20">
        <f>'[8]Int 8 - Summary'!I21</f>
        <v>0</v>
      </c>
      <c r="J175" s="20">
        <f>'[8]Int 8 - Summary'!J21</f>
        <v>0.87752355316285324</v>
      </c>
      <c r="K175" s="33">
        <f>'[8]Int 8 - Summary'!K21</f>
        <v>0</v>
      </c>
      <c r="L175" s="23">
        <f>'[8]Int 8 - Summary'!L21</f>
        <v>0</v>
      </c>
      <c r="M175" s="20">
        <f>'[8]Int 8 - Summary'!M21</f>
        <v>0.82977850697292865</v>
      </c>
      <c r="N175" s="20">
        <f>'[8]Int 8 - Summary'!N21</f>
        <v>0</v>
      </c>
      <c r="O175" s="32">
        <f>'[8]Int 8 - Summary'!O21</f>
        <v>0</v>
      </c>
      <c r="P175" s="19">
        <f>'[8]Int 8 - Summary'!P21</f>
        <v>0</v>
      </c>
      <c r="Q175" s="20">
        <f>'[8]Int 8 - Summary'!Q21</f>
        <v>0</v>
      </c>
      <c r="R175" s="20">
        <f>'[8]Int 8 - Summary'!R21</f>
        <v>0</v>
      </c>
      <c r="S175" s="33">
        <f>'[8]Int 8 - Summary'!S21</f>
        <v>0</v>
      </c>
    </row>
    <row r="177" spans="2:32" ht="15" thickBot="1" x14ac:dyDescent="0.35"/>
    <row r="178" spans="2:32" ht="15" thickBot="1" x14ac:dyDescent="0.35">
      <c r="D178" s="55" t="str">
        <f>'[9]Int 9 - Summary'!$D$2:$S$2</f>
        <v>Intersection 9: Running Hill Road and Cummings Road</v>
      </c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7"/>
    </row>
    <row r="179" spans="2:32" x14ac:dyDescent="0.3">
      <c r="D179" s="74" t="str">
        <f>'[9]Int 9 - Summary'!$D$3:$G$3</f>
        <v>Running Hill Road</v>
      </c>
      <c r="E179" s="62"/>
      <c r="F179" s="62"/>
      <c r="G179" s="63"/>
      <c r="H179" s="58" t="str">
        <f>'[9]Int 9 - Summary'!$H$3:$K$3</f>
        <v>Running Hill Road</v>
      </c>
      <c r="I179" s="59"/>
      <c r="J179" s="59"/>
      <c r="K179" s="60"/>
      <c r="L179" s="61" t="str">
        <f>'[9]Int 9 - Summary'!$L$3:$O$3</f>
        <v>Cummings Road</v>
      </c>
      <c r="M179" s="62"/>
      <c r="N179" s="62"/>
      <c r="O179" s="63"/>
      <c r="P179" s="58" t="str">
        <f>'[9]Int 9 - Summary'!$P$3:$S$3</f>
        <v>Cummings Road</v>
      </c>
      <c r="Q179" s="59"/>
      <c r="R179" s="59"/>
      <c r="S179" s="60"/>
      <c r="AB179" s="75" t="str">
        <f>D178</f>
        <v>Intersection 9: Running Hill Road and Cummings Road</v>
      </c>
      <c r="AC179" s="75"/>
      <c r="AD179" s="75"/>
      <c r="AE179" s="75"/>
      <c r="AF179" s="75"/>
    </row>
    <row r="180" spans="2:32" ht="15" thickBot="1" x14ac:dyDescent="0.35">
      <c r="D180" s="64" t="str">
        <f>'[9]Int 9 - Summary'!$D$4:$G$4</f>
        <v>Eastbound</v>
      </c>
      <c r="E180" s="65"/>
      <c r="F180" s="65"/>
      <c r="G180" s="68"/>
      <c r="H180" s="64" t="str">
        <f>'[9]Int 9 - Summary'!$H$4:$K$4</f>
        <v>Westbound</v>
      </c>
      <c r="I180" s="65"/>
      <c r="J180" s="65"/>
      <c r="K180" s="66"/>
      <c r="L180" s="67" t="str">
        <f>'[9]Int 9 - Summary'!$L$4:$O$4</f>
        <v>Northbound</v>
      </c>
      <c r="M180" s="65"/>
      <c r="N180" s="65"/>
      <c r="O180" s="68"/>
      <c r="P180" s="64" t="str">
        <f>'[9]Int 9 - Summary'!$P$4:$S$4</f>
        <v>Southbound</v>
      </c>
      <c r="Q180" s="65"/>
      <c r="R180" s="65"/>
      <c r="S180" s="66"/>
      <c r="AB180" s="14" t="str">
        <f>D179</f>
        <v>Running Hill Road</v>
      </c>
      <c r="AC180" s="14" t="str">
        <f>H179</f>
        <v>Running Hill Road</v>
      </c>
      <c r="AD180" s="14" t="str">
        <f>L179</f>
        <v>Cummings Road</v>
      </c>
      <c r="AE180" s="14" t="str">
        <f>P179</f>
        <v>Cummings Road</v>
      </c>
      <c r="AF180" s="14"/>
    </row>
    <row r="181" spans="2:32" ht="15" thickBot="1" x14ac:dyDescent="0.35">
      <c r="B181" s="69" t="str">
        <f>'[9]Int 9 - Summary'!$B$5:$C$5</f>
        <v>10/23/2018</v>
      </c>
      <c r="C181" s="70"/>
      <c r="D181" s="1" t="str">
        <f>'[9]Int 9 - Summary'!D5</f>
        <v>Left</v>
      </c>
      <c r="E181" s="2" t="str">
        <f>'[9]Int 9 - Summary'!E5</f>
        <v>Through</v>
      </c>
      <c r="F181" s="2" t="str">
        <f>'[9]Int 9 - Summary'!F5</f>
        <v>Right</v>
      </c>
      <c r="G181" s="3" t="str">
        <f>'[9]Int 9 - Summary'!G5</f>
        <v>Pedestrian</v>
      </c>
      <c r="H181" s="1" t="str">
        <f>'[9]Int 9 - Summary'!H5</f>
        <v>Left</v>
      </c>
      <c r="I181" s="2" t="str">
        <f>'[9]Int 9 - Summary'!I5</f>
        <v>Through</v>
      </c>
      <c r="J181" s="2" t="str">
        <f>'[9]Int 9 - Summary'!J5</f>
        <v>Right</v>
      </c>
      <c r="K181" s="4" t="str">
        <f>'[9]Int 9 - Summary'!K5</f>
        <v>Pedestrian</v>
      </c>
      <c r="L181" s="5" t="str">
        <f>'[9]Int 9 - Summary'!L5</f>
        <v>Left</v>
      </c>
      <c r="M181" s="2" t="str">
        <f>'[9]Int 9 - Summary'!M5</f>
        <v>Through</v>
      </c>
      <c r="N181" s="2" t="str">
        <f>'[9]Int 9 - Summary'!N5</f>
        <v>Right</v>
      </c>
      <c r="O181" s="3" t="str">
        <f>'[9]Int 9 - Summary'!O5</f>
        <v>Pedestrian</v>
      </c>
      <c r="P181" s="1" t="str">
        <f>'[9]Int 9 - Summary'!P5</f>
        <v>Left</v>
      </c>
      <c r="Q181" s="2" t="str">
        <f>'[9]Int 9 - Summary'!Q5</f>
        <v>Through</v>
      </c>
      <c r="R181" s="2" t="str">
        <f>'[9]Int 9 - Summary'!R5</f>
        <v>Right</v>
      </c>
      <c r="S181" s="4" t="str">
        <f>'[9]Int 9 - Summary'!S5</f>
        <v>Pedestrian</v>
      </c>
      <c r="AA181" s="35" t="str">
        <f>B181</f>
        <v>10/23/2018</v>
      </c>
      <c r="AB181" s="14" t="str">
        <f>D180</f>
        <v>Eastbound</v>
      </c>
      <c r="AC181" s="14" t="str">
        <f>H180</f>
        <v>Westbound</v>
      </c>
      <c r="AD181" s="14" t="str">
        <f>L180</f>
        <v>Northbound</v>
      </c>
      <c r="AE181" s="14" t="str">
        <f>P180</f>
        <v>Southbound</v>
      </c>
      <c r="AF181" s="14" t="s">
        <v>1</v>
      </c>
    </row>
    <row r="182" spans="2:32" x14ac:dyDescent="0.3">
      <c r="B182" s="71" t="str">
        <f>'[9]Int 9 - Summary'!$B$6</f>
        <v>All Vehicles</v>
      </c>
      <c r="C182" s="6" t="str">
        <f>'[9]Int 9 - Summary'!C6</f>
        <v>04:00 PM</v>
      </c>
      <c r="D182" s="7">
        <f>'[9]Int 9 - Summary'!D6</f>
        <v>3</v>
      </c>
      <c r="E182" s="8">
        <f>'[9]Int 9 - Summary'!E6</f>
        <v>21</v>
      </c>
      <c r="F182" s="8">
        <f>'[9]Int 9 - Summary'!F6</f>
        <v>15</v>
      </c>
      <c r="G182" s="9">
        <f>'[9]Int 9 - Summary'!G6</f>
        <v>0</v>
      </c>
      <c r="H182" s="7">
        <f>'[9]Int 9 - Summary'!H6</f>
        <v>26</v>
      </c>
      <c r="I182" s="8">
        <f>'[9]Int 9 - Summary'!I6</f>
        <v>60</v>
      </c>
      <c r="J182" s="8">
        <f>'[9]Int 9 - Summary'!J6</f>
        <v>82</v>
      </c>
      <c r="K182" s="10">
        <f>'[9]Int 9 - Summary'!K6</f>
        <v>0</v>
      </c>
      <c r="L182" s="11">
        <f>'[9]Int 9 - Summary'!L6</f>
        <v>39</v>
      </c>
      <c r="M182" s="8">
        <f>'[9]Int 9 - Summary'!M6</f>
        <v>104</v>
      </c>
      <c r="N182" s="8">
        <f>'[9]Int 9 - Summary'!N6</f>
        <v>5</v>
      </c>
      <c r="O182" s="9">
        <f>'[9]Int 9 - Summary'!O6</f>
        <v>0</v>
      </c>
      <c r="P182" s="7">
        <f>'[9]Int 9 - Summary'!P6</f>
        <v>56</v>
      </c>
      <c r="Q182" s="8">
        <f>'[9]Int 9 - Summary'!Q6</f>
        <v>165</v>
      </c>
      <c r="R182" s="8">
        <f>'[9]Int 9 - Summary'!R6</f>
        <v>10</v>
      </c>
      <c r="S182" s="10">
        <f>'[9]Int 9 - Summary'!S6</f>
        <v>0</v>
      </c>
      <c r="AA182" s="35" t="str">
        <f>C182</f>
        <v>04:00 PM</v>
      </c>
      <c r="AB182" s="14">
        <f>SUM(D182:G182)</f>
        <v>39</v>
      </c>
      <c r="AC182" s="14">
        <f>SUM(H182:K182)</f>
        <v>168</v>
      </c>
      <c r="AD182" s="14">
        <f>SUM(L182:O182)</f>
        <v>148</v>
      </c>
      <c r="AE182" s="14">
        <f>SUM(P182:S182)</f>
        <v>231</v>
      </c>
      <c r="AF182" s="14">
        <f>SUM(AB182:AE182)</f>
        <v>586</v>
      </c>
    </row>
    <row r="183" spans="2:32" x14ac:dyDescent="0.3">
      <c r="B183" s="72"/>
      <c r="C183" s="12" t="str">
        <f>'[9]Int 9 - Summary'!C7</f>
        <v>04:15 PM</v>
      </c>
      <c r="D183" s="13">
        <f>'[9]Int 9 - Summary'!D7</f>
        <v>2</v>
      </c>
      <c r="E183" s="14">
        <f>'[9]Int 9 - Summary'!E7</f>
        <v>20</v>
      </c>
      <c r="F183" s="14">
        <f>'[9]Int 9 - Summary'!F7</f>
        <v>12</v>
      </c>
      <c r="G183" s="15">
        <f>'[9]Int 9 - Summary'!G7</f>
        <v>0</v>
      </c>
      <c r="H183" s="13">
        <f>'[9]Int 9 - Summary'!H7</f>
        <v>21</v>
      </c>
      <c r="I183" s="14">
        <f>'[9]Int 9 - Summary'!I7</f>
        <v>54</v>
      </c>
      <c r="J183" s="14">
        <f>'[9]Int 9 - Summary'!J7</f>
        <v>80</v>
      </c>
      <c r="K183" s="16">
        <f>'[9]Int 9 - Summary'!K7</f>
        <v>0</v>
      </c>
      <c r="L183" s="17">
        <f>'[9]Int 9 - Summary'!L7</f>
        <v>20</v>
      </c>
      <c r="M183" s="14">
        <f>'[9]Int 9 - Summary'!M7</f>
        <v>148</v>
      </c>
      <c r="N183" s="14">
        <f>'[9]Int 9 - Summary'!N7</f>
        <v>5</v>
      </c>
      <c r="O183" s="15">
        <f>'[9]Int 9 - Summary'!O7</f>
        <v>0</v>
      </c>
      <c r="P183" s="13">
        <f>'[9]Int 9 - Summary'!P7</f>
        <v>50</v>
      </c>
      <c r="Q183" s="14">
        <f>'[9]Int 9 - Summary'!Q7</f>
        <v>161</v>
      </c>
      <c r="R183" s="14">
        <f>'[9]Int 9 - Summary'!R7</f>
        <v>8</v>
      </c>
      <c r="S183" s="16">
        <f>'[9]Int 9 - Summary'!S7</f>
        <v>0</v>
      </c>
      <c r="AA183" s="35" t="str">
        <f t="shared" ref="AA183:AA189" si="48">C183</f>
        <v>04:15 PM</v>
      </c>
      <c r="AB183" s="14">
        <f t="shared" ref="AB183:AB189" si="49">SUM(D183:G183)</f>
        <v>34</v>
      </c>
      <c r="AC183" s="14">
        <f t="shared" ref="AC183:AC189" si="50">SUM(H183:K183)</f>
        <v>155</v>
      </c>
      <c r="AD183" s="14">
        <f t="shared" ref="AD183:AD189" si="51">SUM(L183:O183)</f>
        <v>173</v>
      </c>
      <c r="AE183" s="14">
        <f t="shared" ref="AE183:AE189" si="52">SUM(P183:S183)</f>
        <v>219</v>
      </c>
      <c r="AF183" s="14">
        <f t="shared" ref="AF183:AF189" si="53">SUM(AB183:AE183)</f>
        <v>581</v>
      </c>
    </row>
    <row r="184" spans="2:32" x14ac:dyDescent="0.3">
      <c r="B184" s="72"/>
      <c r="C184" s="12" t="str">
        <f>'[9]Int 9 - Summary'!C8</f>
        <v>04:30 PM</v>
      </c>
      <c r="D184" s="13">
        <f>'[9]Int 9 - Summary'!D8</f>
        <v>4</v>
      </c>
      <c r="E184" s="14">
        <f>'[9]Int 9 - Summary'!E8</f>
        <v>29</v>
      </c>
      <c r="F184" s="14">
        <f>'[9]Int 9 - Summary'!F8</f>
        <v>12</v>
      </c>
      <c r="G184" s="15">
        <f>'[9]Int 9 - Summary'!G8</f>
        <v>0</v>
      </c>
      <c r="H184" s="13">
        <f>'[9]Int 9 - Summary'!H8</f>
        <v>29</v>
      </c>
      <c r="I184" s="14">
        <f>'[9]Int 9 - Summary'!I8</f>
        <v>77</v>
      </c>
      <c r="J184" s="14">
        <f>'[9]Int 9 - Summary'!J8</f>
        <v>92</v>
      </c>
      <c r="K184" s="16">
        <f>'[9]Int 9 - Summary'!K8</f>
        <v>0</v>
      </c>
      <c r="L184" s="17">
        <f>'[9]Int 9 - Summary'!L8</f>
        <v>43</v>
      </c>
      <c r="M184" s="14">
        <f>'[9]Int 9 - Summary'!M8</f>
        <v>98</v>
      </c>
      <c r="N184" s="14">
        <f>'[9]Int 9 - Summary'!N8</f>
        <v>5</v>
      </c>
      <c r="O184" s="15">
        <f>'[9]Int 9 - Summary'!O8</f>
        <v>0</v>
      </c>
      <c r="P184" s="13">
        <f>'[9]Int 9 - Summary'!P8</f>
        <v>56</v>
      </c>
      <c r="Q184" s="14">
        <f>'[9]Int 9 - Summary'!Q8</f>
        <v>183</v>
      </c>
      <c r="R184" s="14">
        <f>'[9]Int 9 - Summary'!R8</f>
        <v>18</v>
      </c>
      <c r="S184" s="16">
        <f>'[9]Int 9 - Summary'!S8</f>
        <v>0</v>
      </c>
      <c r="AA184" s="35" t="str">
        <f t="shared" si="48"/>
        <v>04:30 PM</v>
      </c>
      <c r="AB184" s="14">
        <f t="shared" si="49"/>
        <v>45</v>
      </c>
      <c r="AC184" s="14">
        <f t="shared" si="50"/>
        <v>198</v>
      </c>
      <c r="AD184" s="14">
        <f t="shared" si="51"/>
        <v>146</v>
      </c>
      <c r="AE184" s="14">
        <f t="shared" si="52"/>
        <v>257</v>
      </c>
      <c r="AF184" s="14">
        <f t="shared" si="53"/>
        <v>646</v>
      </c>
    </row>
    <row r="185" spans="2:32" x14ac:dyDescent="0.3">
      <c r="B185" s="72"/>
      <c r="C185" s="12" t="str">
        <f>'[9]Int 9 - Summary'!C9</f>
        <v>04:45 PM</v>
      </c>
      <c r="D185" s="13">
        <f>'[9]Int 9 - Summary'!D9</f>
        <v>2</v>
      </c>
      <c r="E185" s="14">
        <f>'[9]Int 9 - Summary'!E9</f>
        <v>26</v>
      </c>
      <c r="F185" s="14">
        <f>'[9]Int 9 - Summary'!F9</f>
        <v>10</v>
      </c>
      <c r="G185" s="15">
        <f>'[9]Int 9 - Summary'!G9</f>
        <v>0</v>
      </c>
      <c r="H185" s="13">
        <f>'[9]Int 9 - Summary'!H9</f>
        <v>33</v>
      </c>
      <c r="I185" s="14">
        <f>'[9]Int 9 - Summary'!I9</f>
        <v>82</v>
      </c>
      <c r="J185" s="14">
        <f>'[9]Int 9 - Summary'!J9</f>
        <v>84</v>
      </c>
      <c r="K185" s="16">
        <f>'[9]Int 9 - Summary'!K9</f>
        <v>0</v>
      </c>
      <c r="L185" s="17">
        <f>'[9]Int 9 - Summary'!L9</f>
        <v>44</v>
      </c>
      <c r="M185" s="14">
        <f>'[9]Int 9 - Summary'!M9</f>
        <v>124</v>
      </c>
      <c r="N185" s="14">
        <f>'[9]Int 9 - Summary'!N9</f>
        <v>5</v>
      </c>
      <c r="O185" s="15">
        <f>'[9]Int 9 - Summary'!O9</f>
        <v>0</v>
      </c>
      <c r="P185" s="13">
        <f>'[9]Int 9 - Summary'!P9</f>
        <v>71</v>
      </c>
      <c r="Q185" s="14">
        <f>'[9]Int 9 - Summary'!Q9</f>
        <v>212</v>
      </c>
      <c r="R185" s="14">
        <f>'[9]Int 9 - Summary'!R9</f>
        <v>11</v>
      </c>
      <c r="S185" s="16">
        <f>'[9]Int 9 - Summary'!S9</f>
        <v>0</v>
      </c>
      <c r="AA185" s="35" t="str">
        <f t="shared" si="48"/>
        <v>04:45 PM</v>
      </c>
      <c r="AB185" s="14">
        <f t="shared" si="49"/>
        <v>38</v>
      </c>
      <c r="AC185" s="14">
        <f t="shared" si="50"/>
        <v>199</v>
      </c>
      <c r="AD185" s="14">
        <f t="shared" si="51"/>
        <v>173</v>
      </c>
      <c r="AE185" s="14">
        <f t="shared" si="52"/>
        <v>294</v>
      </c>
      <c r="AF185" s="14">
        <f t="shared" si="53"/>
        <v>704</v>
      </c>
    </row>
    <row r="186" spans="2:32" x14ac:dyDescent="0.3">
      <c r="B186" s="72"/>
      <c r="C186" s="12" t="str">
        <f>'[9]Int 9 - Summary'!C10</f>
        <v>05:00 PM</v>
      </c>
      <c r="D186" s="13">
        <f>'[9]Int 9 - Summary'!D10</f>
        <v>2</v>
      </c>
      <c r="E186" s="14">
        <f>'[9]Int 9 - Summary'!E10</f>
        <v>24</v>
      </c>
      <c r="F186" s="14">
        <f>'[9]Int 9 - Summary'!F10</f>
        <v>9</v>
      </c>
      <c r="G186" s="15">
        <f>'[9]Int 9 - Summary'!G10</f>
        <v>0</v>
      </c>
      <c r="H186" s="13">
        <f>'[9]Int 9 - Summary'!H10</f>
        <v>39</v>
      </c>
      <c r="I186" s="14">
        <f>'[9]Int 9 - Summary'!I10</f>
        <v>94</v>
      </c>
      <c r="J186" s="14">
        <f>'[9]Int 9 - Summary'!J10</f>
        <v>106</v>
      </c>
      <c r="K186" s="16">
        <f>'[9]Int 9 - Summary'!K10</f>
        <v>0</v>
      </c>
      <c r="L186" s="17">
        <f>'[9]Int 9 - Summary'!L10</f>
        <v>25</v>
      </c>
      <c r="M186" s="14">
        <f>'[9]Int 9 - Summary'!M10</f>
        <v>103</v>
      </c>
      <c r="N186" s="14">
        <f>'[9]Int 9 - Summary'!N10</f>
        <v>8</v>
      </c>
      <c r="O186" s="15">
        <f>'[9]Int 9 - Summary'!O10</f>
        <v>0</v>
      </c>
      <c r="P186" s="13">
        <f>'[9]Int 9 - Summary'!P10</f>
        <v>72</v>
      </c>
      <c r="Q186" s="14">
        <f>'[9]Int 9 - Summary'!Q10</f>
        <v>212</v>
      </c>
      <c r="R186" s="14">
        <f>'[9]Int 9 - Summary'!R10</f>
        <v>17</v>
      </c>
      <c r="S186" s="16">
        <f>'[9]Int 9 - Summary'!S10</f>
        <v>0</v>
      </c>
      <c r="AA186" s="35" t="str">
        <f t="shared" si="48"/>
        <v>05:00 PM</v>
      </c>
      <c r="AB186" s="14">
        <f t="shared" si="49"/>
        <v>35</v>
      </c>
      <c r="AC186" s="14">
        <f t="shared" si="50"/>
        <v>239</v>
      </c>
      <c r="AD186" s="14">
        <f t="shared" si="51"/>
        <v>136</v>
      </c>
      <c r="AE186" s="14">
        <f t="shared" si="52"/>
        <v>301</v>
      </c>
      <c r="AF186" s="14">
        <f t="shared" si="53"/>
        <v>711</v>
      </c>
    </row>
    <row r="187" spans="2:32" x14ac:dyDescent="0.3">
      <c r="B187" s="72"/>
      <c r="C187" s="12" t="str">
        <f>'[9]Int 9 - Summary'!C11</f>
        <v>05:15 PM</v>
      </c>
      <c r="D187" s="13">
        <f>'[9]Int 9 - Summary'!D11</f>
        <v>0</v>
      </c>
      <c r="E187" s="14">
        <f>'[9]Int 9 - Summary'!E11</f>
        <v>29</v>
      </c>
      <c r="F187" s="14">
        <f>'[9]Int 9 - Summary'!F11</f>
        <v>15</v>
      </c>
      <c r="G187" s="15">
        <f>'[9]Int 9 - Summary'!G11</f>
        <v>0</v>
      </c>
      <c r="H187" s="13">
        <f>'[9]Int 9 - Summary'!H11</f>
        <v>24</v>
      </c>
      <c r="I187" s="14">
        <f>'[9]Int 9 - Summary'!I11</f>
        <v>65</v>
      </c>
      <c r="J187" s="14">
        <f>'[9]Int 9 - Summary'!J11</f>
        <v>95</v>
      </c>
      <c r="K187" s="16">
        <f>'[9]Int 9 - Summary'!K11</f>
        <v>0</v>
      </c>
      <c r="L187" s="17">
        <f>'[9]Int 9 - Summary'!L11</f>
        <v>36</v>
      </c>
      <c r="M187" s="14">
        <f>'[9]Int 9 - Summary'!M11</f>
        <v>125</v>
      </c>
      <c r="N187" s="14">
        <f>'[9]Int 9 - Summary'!N11</f>
        <v>7</v>
      </c>
      <c r="O187" s="15">
        <f>'[9]Int 9 - Summary'!O11</f>
        <v>0</v>
      </c>
      <c r="P187" s="13">
        <f>'[9]Int 9 - Summary'!P11</f>
        <v>82</v>
      </c>
      <c r="Q187" s="14">
        <f>'[9]Int 9 - Summary'!Q11</f>
        <v>226</v>
      </c>
      <c r="R187" s="14">
        <f>'[9]Int 9 - Summary'!R11</f>
        <v>6</v>
      </c>
      <c r="S187" s="16">
        <f>'[9]Int 9 - Summary'!S11</f>
        <v>0</v>
      </c>
      <c r="AA187" s="35" t="str">
        <f t="shared" si="48"/>
        <v>05:15 PM</v>
      </c>
      <c r="AB187" s="14">
        <f t="shared" si="49"/>
        <v>44</v>
      </c>
      <c r="AC187" s="14">
        <f t="shared" si="50"/>
        <v>184</v>
      </c>
      <c r="AD187" s="14">
        <f t="shared" si="51"/>
        <v>168</v>
      </c>
      <c r="AE187" s="14">
        <f t="shared" si="52"/>
        <v>314</v>
      </c>
      <c r="AF187" s="14">
        <f t="shared" si="53"/>
        <v>710</v>
      </c>
    </row>
    <row r="188" spans="2:32" x14ac:dyDescent="0.3">
      <c r="B188" s="72"/>
      <c r="C188" s="12" t="str">
        <f>'[9]Int 9 - Summary'!C12</f>
        <v>05:30 PM</v>
      </c>
      <c r="D188" s="13">
        <f>'[9]Int 9 - Summary'!D12</f>
        <v>4</v>
      </c>
      <c r="E188" s="14">
        <f>'[9]Int 9 - Summary'!E12</f>
        <v>34</v>
      </c>
      <c r="F188" s="14">
        <f>'[9]Int 9 - Summary'!F12</f>
        <v>6</v>
      </c>
      <c r="G188" s="15">
        <f>'[9]Int 9 - Summary'!G12</f>
        <v>0</v>
      </c>
      <c r="H188" s="13">
        <f>'[9]Int 9 - Summary'!H12</f>
        <v>27</v>
      </c>
      <c r="I188" s="14">
        <f>'[9]Int 9 - Summary'!I12</f>
        <v>54</v>
      </c>
      <c r="J188" s="14">
        <f>'[9]Int 9 - Summary'!J12</f>
        <v>78</v>
      </c>
      <c r="K188" s="16">
        <f>'[9]Int 9 - Summary'!K12</f>
        <v>3</v>
      </c>
      <c r="L188" s="17">
        <f>'[9]Int 9 - Summary'!L12</f>
        <v>37</v>
      </c>
      <c r="M188" s="14">
        <f>'[9]Int 9 - Summary'!M12</f>
        <v>98</v>
      </c>
      <c r="N188" s="14">
        <f>'[9]Int 9 - Summary'!N12</f>
        <v>9</v>
      </c>
      <c r="O188" s="15">
        <f>'[9]Int 9 - Summary'!O12</f>
        <v>0</v>
      </c>
      <c r="P188" s="13">
        <f>'[9]Int 9 - Summary'!P12</f>
        <v>58</v>
      </c>
      <c r="Q188" s="14">
        <f>'[9]Int 9 - Summary'!Q12</f>
        <v>151</v>
      </c>
      <c r="R188" s="14">
        <f>'[9]Int 9 - Summary'!R12</f>
        <v>11</v>
      </c>
      <c r="S188" s="16">
        <f>'[9]Int 9 - Summary'!S12</f>
        <v>0</v>
      </c>
      <c r="AA188" s="35" t="str">
        <f t="shared" si="48"/>
        <v>05:30 PM</v>
      </c>
      <c r="AB188" s="14">
        <f t="shared" si="49"/>
        <v>44</v>
      </c>
      <c r="AC188" s="14">
        <f t="shared" si="50"/>
        <v>162</v>
      </c>
      <c r="AD188" s="14">
        <f t="shared" si="51"/>
        <v>144</v>
      </c>
      <c r="AE188" s="14">
        <f t="shared" si="52"/>
        <v>220</v>
      </c>
      <c r="AF188" s="14">
        <f t="shared" si="53"/>
        <v>570</v>
      </c>
    </row>
    <row r="189" spans="2:32" ht="15" thickBot="1" x14ac:dyDescent="0.35">
      <c r="B189" s="73"/>
      <c r="C189" s="18" t="str">
        <f>'[9]Int 9 - Summary'!C13</f>
        <v>05:45 PM</v>
      </c>
      <c r="D189" s="19">
        <f>'[9]Int 9 - Summary'!D13</f>
        <v>3</v>
      </c>
      <c r="E189" s="20">
        <f>'[9]Int 9 - Summary'!E13</f>
        <v>22</v>
      </c>
      <c r="F189" s="20">
        <f>'[9]Int 9 - Summary'!F13</f>
        <v>10</v>
      </c>
      <c r="G189" s="21">
        <f>'[9]Int 9 - Summary'!G13</f>
        <v>0</v>
      </c>
      <c r="H189" s="19">
        <f>'[9]Int 9 - Summary'!H13</f>
        <v>10</v>
      </c>
      <c r="I189" s="20">
        <f>'[9]Int 9 - Summary'!I13</f>
        <v>47</v>
      </c>
      <c r="J189" s="20">
        <f>'[9]Int 9 - Summary'!J13</f>
        <v>82</v>
      </c>
      <c r="K189" s="22">
        <f>'[9]Int 9 - Summary'!K13</f>
        <v>0</v>
      </c>
      <c r="L189" s="23">
        <f>'[9]Int 9 - Summary'!L13</f>
        <v>29</v>
      </c>
      <c r="M189" s="20">
        <f>'[9]Int 9 - Summary'!M13</f>
        <v>93</v>
      </c>
      <c r="N189" s="20">
        <f>'[9]Int 9 - Summary'!N13</f>
        <v>1</v>
      </c>
      <c r="O189" s="21">
        <f>'[9]Int 9 - Summary'!O13</f>
        <v>0</v>
      </c>
      <c r="P189" s="19">
        <f>'[9]Int 9 - Summary'!P13</f>
        <v>48</v>
      </c>
      <c r="Q189" s="20">
        <f>'[9]Int 9 - Summary'!Q13</f>
        <v>121</v>
      </c>
      <c r="R189" s="20">
        <f>'[9]Int 9 - Summary'!R13</f>
        <v>6</v>
      </c>
      <c r="S189" s="22">
        <f>'[9]Int 9 - Summary'!S13</f>
        <v>0</v>
      </c>
      <c r="AA189" s="35" t="str">
        <f t="shared" si="48"/>
        <v>05:45 PM</v>
      </c>
      <c r="AB189" s="14">
        <f t="shared" si="49"/>
        <v>35</v>
      </c>
      <c r="AC189" s="14">
        <f t="shared" si="50"/>
        <v>139</v>
      </c>
      <c r="AD189" s="14">
        <f t="shared" si="51"/>
        <v>123</v>
      </c>
      <c r="AE189" s="14">
        <f t="shared" si="52"/>
        <v>175</v>
      </c>
      <c r="AF189" s="14">
        <f t="shared" si="53"/>
        <v>472</v>
      </c>
    </row>
    <row r="190" spans="2:32" x14ac:dyDescent="0.3">
      <c r="B190" s="71" t="str">
        <f>'[9]Int 9 - Summary'!$B$14</f>
        <v>Heavy Vehicles</v>
      </c>
      <c r="C190" s="24" t="str">
        <f>'[9]Int 9 - Summary'!C14</f>
        <v>04:00 PM</v>
      </c>
      <c r="D190" s="25">
        <f>'[9]Int 9 - Summary'!D14</f>
        <v>0</v>
      </c>
      <c r="E190" s="26">
        <f>'[9]Int 9 - Summary'!E14</f>
        <v>0</v>
      </c>
      <c r="F190" s="26">
        <f>'[9]Int 9 - Summary'!F14</f>
        <v>0</v>
      </c>
      <c r="G190" s="27">
        <f>'[9]Int 9 - Summary'!G14</f>
        <v>0</v>
      </c>
      <c r="H190" s="25">
        <f>'[9]Int 9 - Summary'!H14</f>
        <v>0</v>
      </c>
      <c r="I190" s="26">
        <f>'[9]Int 9 - Summary'!I14</f>
        <v>0</v>
      </c>
      <c r="J190" s="26">
        <f>'[9]Int 9 - Summary'!J14</f>
        <v>1</v>
      </c>
      <c r="K190" s="28">
        <f>'[9]Int 9 - Summary'!K14</f>
        <v>0</v>
      </c>
      <c r="L190" s="29">
        <f>'[9]Int 9 - Summary'!L14</f>
        <v>0</v>
      </c>
      <c r="M190" s="26">
        <f>'[9]Int 9 - Summary'!M14</f>
        <v>3</v>
      </c>
      <c r="N190" s="26">
        <f>'[9]Int 9 - Summary'!N14</f>
        <v>1</v>
      </c>
      <c r="O190" s="27">
        <f>'[9]Int 9 - Summary'!O14</f>
        <v>0</v>
      </c>
      <c r="P190" s="25">
        <f>'[9]Int 9 - Summary'!P14</f>
        <v>0</v>
      </c>
      <c r="Q190" s="26">
        <f>'[9]Int 9 - Summary'!Q14</f>
        <v>6</v>
      </c>
      <c r="R190" s="26">
        <f>'[9]Int 9 - Summary'!R14</f>
        <v>0</v>
      </c>
      <c r="S190" s="28">
        <f>'[9]Int 9 - Summary'!S14</f>
        <v>0</v>
      </c>
    </row>
    <row r="191" spans="2:32" x14ac:dyDescent="0.3">
      <c r="B191" s="72"/>
      <c r="C191" s="12" t="str">
        <f>'[9]Int 9 - Summary'!C15</f>
        <v>04:15 PM</v>
      </c>
      <c r="D191" s="13">
        <f>'[9]Int 9 - Summary'!D15</f>
        <v>0</v>
      </c>
      <c r="E191" s="14">
        <f>'[9]Int 9 - Summary'!E15</f>
        <v>1</v>
      </c>
      <c r="F191" s="14">
        <f>'[9]Int 9 - Summary'!F15</f>
        <v>0</v>
      </c>
      <c r="G191" s="30">
        <f>'[9]Int 9 - Summary'!G15</f>
        <v>0</v>
      </c>
      <c r="H191" s="13">
        <f>'[9]Int 9 - Summary'!H15</f>
        <v>0</v>
      </c>
      <c r="I191" s="14">
        <f>'[9]Int 9 - Summary'!I15</f>
        <v>1</v>
      </c>
      <c r="J191" s="14">
        <f>'[9]Int 9 - Summary'!J15</f>
        <v>2</v>
      </c>
      <c r="K191" s="31">
        <f>'[9]Int 9 - Summary'!K15</f>
        <v>0</v>
      </c>
      <c r="L191" s="17">
        <f>'[9]Int 9 - Summary'!L15</f>
        <v>1</v>
      </c>
      <c r="M191" s="14">
        <f>'[9]Int 9 - Summary'!M15</f>
        <v>11</v>
      </c>
      <c r="N191" s="14">
        <f>'[9]Int 9 - Summary'!N15</f>
        <v>0</v>
      </c>
      <c r="O191" s="30">
        <f>'[9]Int 9 - Summary'!O15</f>
        <v>0</v>
      </c>
      <c r="P191" s="13">
        <f>'[9]Int 9 - Summary'!P15</f>
        <v>1</v>
      </c>
      <c r="Q191" s="14">
        <f>'[9]Int 9 - Summary'!Q15</f>
        <v>9</v>
      </c>
      <c r="R191" s="14">
        <f>'[9]Int 9 - Summary'!R15</f>
        <v>0</v>
      </c>
      <c r="S191" s="31">
        <f>'[9]Int 9 - Summary'!S15</f>
        <v>0</v>
      </c>
    </row>
    <row r="192" spans="2:32" x14ac:dyDescent="0.3">
      <c r="B192" s="72"/>
      <c r="C192" s="12" t="str">
        <f>'[9]Int 9 - Summary'!C16</f>
        <v>04:30 PM</v>
      </c>
      <c r="D192" s="13">
        <f>'[9]Int 9 - Summary'!D16</f>
        <v>0</v>
      </c>
      <c r="E192" s="14">
        <f>'[9]Int 9 - Summary'!E16</f>
        <v>0</v>
      </c>
      <c r="F192" s="14">
        <f>'[9]Int 9 - Summary'!F16</f>
        <v>0</v>
      </c>
      <c r="G192" s="30">
        <f>'[9]Int 9 - Summary'!G16</f>
        <v>0</v>
      </c>
      <c r="H192" s="13">
        <f>'[9]Int 9 - Summary'!H16</f>
        <v>0</v>
      </c>
      <c r="I192" s="14">
        <f>'[9]Int 9 - Summary'!I16</f>
        <v>0</v>
      </c>
      <c r="J192" s="14">
        <f>'[9]Int 9 - Summary'!J16</f>
        <v>1</v>
      </c>
      <c r="K192" s="31">
        <f>'[9]Int 9 - Summary'!K16</f>
        <v>0</v>
      </c>
      <c r="L192" s="17">
        <f>'[9]Int 9 - Summary'!L16</f>
        <v>0</v>
      </c>
      <c r="M192" s="14">
        <f>'[9]Int 9 - Summary'!M16</f>
        <v>2</v>
      </c>
      <c r="N192" s="14">
        <f>'[9]Int 9 - Summary'!N16</f>
        <v>0</v>
      </c>
      <c r="O192" s="30">
        <f>'[9]Int 9 - Summary'!O16</f>
        <v>0</v>
      </c>
      <c r="P192" s="13">
        <f>'[9]Int 9 - Summary'!P16</f>
        <v>2</v>
      </c>
      <c r="Q192" s="14">
        <f>'[9]Int 9 - Summary'!Q16</f>
        <v>4</v>
      </c>
      <c r="R192" s="14">
        <f>'[9]Int 9 - Summary'!R16</f>
        <v>0</v>
      </c>
      <c r="S192" s="31">
        <f>'[9]Int 9 - Summary'!S16</f>
        <v>0</v>
      </c>
    </row>
    <row r="193" spans="2:32" x14ac:dyDescent="0.3">
      <c r="B193" s="72"/>
      <c r="C193" s="12" t="str">
        <f>'[9]Int 9 - Summary'!C17</f>
        <v>04:45 PM</v>
      </c>
      <c r="D193" s="13">
        <f>'[9]Int 9 - Summary'!D17</f>
        <v>0</v>
      </c>
      <c r="E193" s="14">
        <f>'[9]Int 9 - Summary'!E17</f>
        <v>1</v>
      </c>
      <c r="F193" s="14">
        <f>'[9]Int 9 - Summary'!F17</f>
        <v>0</v>
      </c>
      <c r="G193" s="30">
        <f>'[9]Int 9 - Summary'!G17</f>
        <v>0</v>
      </c>
      <c r="H193" s="13">
        <f>'[9]Int 9 - Summary'!H17</f>
        <v>0</v>
      </c>
      <c r="I193" s="14">
        <f>'[9]Int 9 - Summary'!I17</f>
        <v>0</v>
      </c>
      <c r="J193" s="14">
        <f>'[9]Int 9 - Summary'!J17</f>
        <v>2</v>
      </c>
      <c r="K193" s="31">
        <f>'[9]Int 9 - Summary'!K17</f>
        <v>0</v>
      </c>
      <c r="L193" s="17">
        <f>'[9]Int 9 - Summary'!L17</f>
        <v>1</v>
      </c>
      <c r="M193" s="14">
        <f>'[9]Int 9 - Summary'!M17</f>
        <v>5</v>
      </c>
      <c r="N193" s="14">
        <f>'[9]Int 9 - Summary'!N17</f>
        <v>0</v>
      </c>
      <c r="O193" s="30">
        <f>'[9]Int 9 - Summary'!O17</f>
        <v>0</v>
      </c>
      <c r="P193" s="13">
        <f>'[9]Int 9 - Summary'!P17</f>
        <v>0</v>
      </c>
      <c r="Q193" s="14">
        <f>'[9]Int 9 - Summary'!Q17</f>
        <v>0</v>
      </c>
      <c r="R193" s="14">
        <f>'[9]Int 9 - Summary'!R17</f>
        <v>0</v>
      </c>
      <c r="S193" s="31">
        <f>'[9]Int 9 - Summary'!S17</f>
        <v>0</v>
      </c>
    </row>
    <row r="194" spans="2:32" x14ac:dyDescent="0.3">
      <c r="B194" s="72"/>
      <c r="C194" s="12" t="str">
        <f>'[9]Int 9 - Summary'!C18</f>
        <v>05:00 PM</v>
      </c>
      <c r="D194" s="13">
        <f>'[9]Int 9 - Summary'!D18</f>
        <v>0</v>
      </c>
      <c r="E194" s="14">
        <f>'[9]Int 9 - Summary'!E18</f>
        <v>0</v>
      </c>
      <c r="F194" s="14">
        <f>'[9]Int 9 - Summary'!F18</f>
        <v>0</v>
      </c>
      <c r="G194" s="30">
        <f>'[9]Int 9 - Summary'!G18</f>
        <v>0</v>
      </c>
      <c r="H194" s="13">
        <f>'[9]Int 9 - Summary'!H18</f>
        <v>0</v>
      </c>
      <c r="I194" s="14">
        <f>'[9]Int 9 - Summary'!I18</f>
        <v>0</v>
      </c>
      <c r="J194" s="14">
        <f>'[9]Int 9 - Summary'!J18</f>
        <v>1</v>
      </c>
      <c r="K194" s="31">
        <f>'[9]Int 9 - Summary'!K18</f>
        <v>0</v>
      </c>
      <c r="L194" s="17">
        <f>'[9]Int 9 - Summary'!L18</f>
        <v>1</v>
      </c>
      <c r="M194" s="14">
        <f>'[9]Int 9 - Summary'!M18</f>
        <v>0</v>
      </c>
      <c r="N194" s="14">
        <f>'[9]Int 9 - Summary'!N18</f>
        <v>0</v>
      </c>
      <c r="O194" s="30">
        <f>'[9]Int 9 - Summary'!O18</f>
        <v>0</v>
      </c>
      <c r="P194" s="13">
        <f>'[9]Int 9 - Summary'!P18</f>
        <v>0</v>
      </c>
      <c r="Q194" s="14">
        <f>'[9]Int 9 - Summary'!Q18</f>
        <v>3</v>
      </c>
      <c r="R194" s="14">
        <f>'[9]Int 9 - Summary'!R18</f>
        <v>0</v>
      </c>
      <c r="S194" s="31">
        <f>'[9]Int 9 - Summary'!S18</f>
        <v>0</v>
      </c>
    </row>
    <row r="195" spans="2:32" x14ac:dyDescent="0.3">
      <c r="B195" s="72"/>
      <c r="C195" s="12" t="str">
        <f>'[9]Int 9 - Summary'!C19</f>
        <v>05:15 PM</v>
      </c>
      <c r="D195" s="13">
        <f>'[9]Int 9 - Summary'!D19</f>
        <v>0</v>
      </c>
      <c r="E195" s="14">
        <f>'[9]Int 9 - Summary'!E19</f>
        <v>2</v>
      </c>
      <c r="F195" s="14">
        <f>'[9]Int 9 - Summary'!F19</f>
        <v>0</v>
      </c>
      <c r="G195" s="30">
        <f>'[9]Int 9 - Summary'!G19</f>
        <v>0</v>
      </c>
      <c r="H195" s="13">
        <f>'[9]Int 9 - Summary'!H19</f>
        <v>0</v>
      </c>
      <c r="I195" s="14">
        <f>'[9]Int 9 - Summary'!I19</f>
        <v>0</v>
      </c>
      <c r="J195" s="14">
        <f>'[9]Int 9 - Summary'!J19</f>
        <v>0</v>
      </c>
      <c r="K195" s="31">
        <f>'[9]Int 9 - Summary'!K19</f>
        <v>0</v>
      </c>
      <c r="L195" s="17">
        <f>'[9]Int 9 - Summary'!L19</f>
        <v>0</v>
      </c>
      <c r="M195" s="14">
        <f>'[9]Int 9 - Summary'!M19</f>
        <v>2</v>
      </c>
      <c r="N195" s="14">
        <f>'[9]Int 9 - Summary'!N19</f>
        <v>0</v>
      </c>
      <c r="O195" s="30">
        <f>'[9]Int 9 - Summary'!O19</f>
        <v>0</v>
      </c>
      <c r="P195" s="13">
        <f>'[9]Int 9 - Summary'!P19</f>
        <v>2</v>
      </c>
      <c r="Q195" s="14">
        <f>'[9]Int 9 - Summary'!Q19</f>
        <v>1</v>
      </c>
      <c r="R195" s="14">
        <f>'[9]Int 9 - Summary'!R19</f>
        <v>0</v>
      </c>
      <c r="S195" s="31">
        <f>'[9]Int 9 - Summary'!S19</f>
        <v>0</v>
      </c>
    </row>
    <row r="196" spans="2:32" x14ac:dyDescent="0.3">
      <c r="B196" s="72"/>
      <c r="C196" s="12" t="str">
        <f>'[9]Int 9 - Summary'!C20</f>
        <v>05:30 PM</v>
      </c>
      <c r="D196" s="13">
        <f>'[9]Int 9 - Summary'!D20</f>
        <v>0</v>
      </c>
      <c r="E196" s="14">
        <f>'[9]Int 9 - Summary'!E20</f>
        <v>2</v>
      </c>
      <c r="F196" s="14">
        <f>'[9]Int 9 - Summary'!F20</f>
        <v>0</v>
      </c>
      <c r="G196" s="30">
        <f>'[9]Int 9 - Summary'!G20</f>
        <v>0</v>
      </c>
      <c r="H196" s="13">
        <f>'[9]Int 9 - Summary'!H20</f>
        <v>0</v>
      </c>
      <c r="I196" s="14">
        <f>'[9]Int 9 - Summary'!I20</f>
        <v>0</v>
      </c>
      <c r="J196" s="14">
        <f>'[9]Int 9 - Summary'!J20</f>
        <v>0</v>
      </c>
      <c r="K196" s="31">
        <f>'[9]Int 9 - Summary'!K20</f>
        <v>0</v>
      </c>
      <c r="L196" s="17">
        <f>'[9]Int 9 - Summary'!L20</f>
        <v>0</v>
      </c>
      <c r="M196" s="14">
        <f>'[9]Int 9 - Summary'!M20</f>
        <v>2</v>
      </c>
      <c r="N196" s="14">
        <f>'[9]Int 9 - Summary'!N20</f>
        <v>0</v>
      </c>
      <c r="O196" s="30">
        <f>'[9]Int 9 - Summary'!O20</f>
        <v>0</v>
      </c>
      <c r="P196" s="13">
        <f>'[9]Int 9 - Summary'!P20</f>
        <v>1</v>
      </c>
      <c r="Q196" s="14">
        <f>'[9]Int 9 - Summary'!Q20</f>
        <v>2</v>
      </c>
      <c r="R196" s="14">
        <f>'[9]Int 9 - Summary'!R20</f>
        <v>0</v>
      </c>
      <c r="S196" s="31">
        <f>'[9]Int 9 - Summary'!S20</f>
        <v>0</v>
      </c>
    </row>
    <row r="197" spans="2:32" ht="15" thickBot="1" x14ac:dyDescent="0.35">
      <c r="B197" s="73"/>
      <c r="C197" s="18" t="str">
        <f>'[9]Int 9 - Summary'!C21</f>
        <v>05:45 PM</v>
      </c>
      <c r="D197" s="19">
        <f>'[9]Int 9 - Summary'!D21</f>
        <v>0</v>
      </c>
      <c r="E197" s="20">
        <f>'[9]Int 9 - Summary'!E21</f>
        <v>0</v>
      </c>
      <c r="F197" s="20">
        <f>'[9]Int 9 - Summary'!F21</f>
        <v>0</v>
      </c>
      <c r="G197" s="32">
        <f>'[9]Int 9 - Summary'!G21</f>
        <v>0</v>
      </c>
      <c r="H197" s="19">
        <f>'[9]Int 9 - Summary'!H21</f>
        <v>0</v>
      </c>
      <c r="I197" s="20">
        <f>'[9]Int 9 - Summary'!I21</f>
        <v>0</v>
      </c>
      <c r="J197" s="20">
        <f>'[9]Int 9 - Summary'!J21</f>
        <v>0</v>
      </c>
      <c r="K197" s="33">
        <f>'[9]Int 9 - Summary'!K21</f>
        <v>0</v>
      </c>
      <c r="L197" s="23">
        <f>'[9]Int 9 - Summary'!L21</f>
        <v>0</v>
      </c>
      <c r="M197" s="20">
        <f>'[9]Int 9 - Summary'!M21</f>
        <v>3</v>
      </c>
      <c r="N197" s="20">
        <f>'[9]Int 9 - Summary'!N21</f>
        <v>0</v>
      </c>
      <c r="O197" s="32">
        <f>'[9]Int 9 - Summary'!O21</f>
        <v>0</v>
      </c>
      <c r="P197" s="19">
        <f>'[9]Int 9 - Summary'!P21</f>
        <v>1</v>
      </c>
      <c r="Q197" s="20">
        <f>'[9]Int 9 - Summary'!Q21</f>
        <v>2</v>
      </c>
      <c r="R197" s="20">
        <f>'[9]Int 9 - Summary'!R21</f>
        <v>0</v>
      </c>
      <c r="S197" s="33">
        <f>'[9]Int 9 - Summary'!S21</f>
        <v>0</v>
      </c>
    </row>
    <row r="199" spans="2:32" ht="15" thickBot="1" x14ac:dyDescent="0.35"/>
    <row r="200" spans="2:32" ht="15" thickBot="1" x14ac:dyDescent="0.35">
      <c r="D200" s="55" t="str">
        <f>'[10]Int 10 - Summary'!$D$2:$S$2</f>
        <v>Intersection 10: Payne Rd and Route 114 (Gorham Road)</v>
      </c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7"/>
    </row>
    <row r="201" spans="2:32" x14ac:dyDescent="0.3">
      <c r="D201" s="74" t="str">
        <f>'[10]Int 10 - Summary'!$D$3:$G$3</f>
        <v>Payne Road</v>
      </c>
      <c r="E201" s="62"/>
      <c r="F201" s="62"/>
      <c r="G201" s="63"/>
      <c r="H201" s="58">
        <f>'[10]Int 10 - Summary'!$H$3:$K$3</f>
        <v>0</v>
      </c>
      <c r="I201" s="59"/>
      <c r="J201" s="59"/>
      <c r="K201" s="60"/>
      <c r="L201" s="61">
        <f>'[10]Int 10 - Summary'!$L$3:$O$3</f>
        <v>0</v>
      </c>
      <c r="M201" s="62"/>
      <c r="N201" s="62"/>
      <c r="O201" s="63"/>
      <c r="P201" s="58">
        <f>'[10]Int 10 - Summary'!$P$3:$S$3</f>
        <v>0</v>
      </c>
      <c r="Q201" s="59"/>
      <c r="R201" s="59"/>
      <c r="S201" s="60"/>
      <c r="AB201" s="75" t="str">
        <f>D200</f>
        <v>Intersection 10: Payne Rd and Route 114 (Gorham Road)</v>
      </c>
      <c r="AC201" s="75"/>
      <c r="AD201" s="75"/>
      <c r="AE201" s="75"/>
      <c r="AF201" s="75"/>
    </row>
    <row r="202" spans="2:32" ht="15" thickBot="1" x14ac:dyDescent="0.35">
      <c r="D202" s="64" t="str">
        <f>'[10]Int 10 - Summary'!$D$4:$G$4</f>
        <v>Eastbound</v>
      </c>
      <c r="E202" s="65"/>
      <c r="F202" s="65"/>
      <c r="G202" s="68"/>
      <c r="H202" s="64">
        <f>'[10]Int 10 - Summary'!$H$4:$K$4</f>
        <v>0</v>
      </c>
      <c r="I202" s="65"/>
      <c r="J202" s="65"/>
      <c r="K202" s="66"/>
      <c r="L202" s="67">
        <f>'[10]Int 10 - Summary'!$L$4:$O$4</f>
        <v>0</v>
      </c>
      <c r="M202" s="65"/>
      <c r="N202" s="65"/>
      <c r="O202" s="68"/>
      <c r="P202" s="64">
        <f>'[10]Int 10 - Summary'!$P$4:$S$4</f>
        <v>0</v>
      </c>
      <c r="Q202" s="65"/>
      <c r="R202" s="65"/>
      <c r="S202" s="66"/>
      <c r="AB202" s="14" t="str">
        <f>D201</f>
        <v>Payne Road</v>
      </c>
      <c r="AC202" s="14">
        <f>H201</f>
        <v>0</v>
      </c>
      <c r="AD202" s="14">
        <f>L201</f>
        <v>0</v>
      </c>
      <c r="AE202" s="14">
        <f>P201</f>
        <v>0</v>
      </c>
      <c r="AF202" s="14"/>
    </row>
    <row r="203" spans="2:32" ht="15" thickBot="1" x14ac:dyDescent="0.35">
      <c r="B203" s="69" t="str">
        <f>'[10]Int 10 - Summary'!$B$5:$C$5</f>
        <v>10/24/2018</v>
      </c>
      <c r="C203" s="70"/>
      <c r="D203" s="1" t="str">
        <f>'[10]Int 10 - Summary'!D5</f>
        <v>Left</v>
      </c>
      <c r="E203" s="2" t="str">
        <f>'[10]Int 10 - Summary'!E5</f>
        <v>Through</v>
      </c>
      <c r="F203" s="2" t="str">
        <f>'[10]Int 10 - Summary'!F5</f>
        <v>Right</v>
      </c>
      <c r="G203" s="3" t="str">
        <f>'[10]Int 10 - Summary'!G5</f>
        <v>Left</v>
      </c>
      <c r="H203" s="1" t="str">
        <f>'[10]Int 10 - Summary'!H5</f>
        <v>Through</v>
      </c>
      <c r="I203" s="2" t="str">
        <f>'[10]Int 10 - Summary'!I5</f>
        <v>Right</v>
      </c>
      <c r="J203" s="2" t="str">
        <f>'[10]Int 10 - Summary'!J5</f>
        <v>Left</v>
      </c>
      <c r="K203" s="4" t="str">
        <f>'[10]Int 10 - Summary'!K5</f>
        <v>Through</v>
      </c>
      <c r="L203" s="5" t="str">
        <f>'[10]Int 10 - Summary'!L5</f>
        <v>Right</v>
      </c>
      <c r="M203" s="2" t="str">
        <f>'[10]Int 10 - Summary'!M5</f>
        <v>Left</v>
      </c>
      <c r="N203" s="2" t="str">
        <f>'[10]Int 10 - Summary'!N5</f>
        <v>Through</v>
      </c>
      <c r="O203" s="3" t="str">
        <f>'[10]Int 10 - Summary'!O5</f>
        <v>Right</v>
      </c>
      <c r="P203" s="1">
        <f>'[10]Int 10 - Summary'!P5</f>
        <v>0</v>
      </c>
      <c r="Q203" s="2">
        <f>'[10]Int 10 - Summary'!Q5</f>
        <v>0</v>
      </c>
      <c r="R203" s="2">
        <f>'[10]Int 10 - Summary'!R5</f>
        <v>0</v>
      </c>
      <c r="S203" s="4">
        <f>'[10]Int 10 - Summary'!S5</f>
        <v>0</v>
      </c>
      <c r="AA203" s="35" t="str">
        <f>B203</f>
        <v>10/24/2018</v>
      </c>
      <c r="AB203" s="14" t="str">
        <f>D202</f>
        <v>Eastbound</v>
      </c>
      <c r="AC203" s="14">
        <f>H202</f>
        <v>0</v>
      </c>
      <c r="AD203" s="14">
        <f>L202</f>
        <v>0</v>
      </c>
      <c r="AE203" s="14">
        <f>P202</f>
        <v>0</v>
      </c>
      <c r="AF203" s="14" t="s">
        <v>1</v>
      </c>
    </row>
    <row r="204" spans="2:32" x14ac:dyDescent="0.3">
      <c r="B204" s="71" t="str">
        <f>'[10]Int 10 - Summary'!$B$6</f>
        <v>All Vehicles</v>
      </c>
      <c r="C204" s="6" t="str">
        <f>'[10]Int 10 - Summary'!C6</f>
        <v>04:00 PM</v>
      </c>
      <c r="D204" s="7">
        <f>'[10]Int 10 - Summary'!D6</f>
        <v>26</v>
      </c>
      <c r="E204" s="8">
        <f>'[10]Int 10 - Summary'!E6</f>
        <v>129</v>
      </c>
      <c r="F204" s="8">
        <f>'[10]Int 10 - Summary'!F6</f>
        <v>45</v>
      </c>
      <c r="G204" s="9">
        <f>'[10]Int 10 - Summary'!G6</f>
        <v>27</v>
      </c>
      <c r="H204" s="7">
        <f>'[10]Int 10 - Summary'!H6</f>
        <v>107</v>
      </c>
      <c r="I204" s="8">
        <f>'[10]Int 10 - Summary'!I6</f>
        <v>7</v>
      </c>
      <c r="J204" s="8">
        <f>'[10]Int 10 - Summary'!J6</f>
        <v>28</v>
      </c>
      <c r="K204" s="10">
        <f>'[10]Int 10 - Summary'!K6</f>
        <v>52</v>
      </c>
      <c r="L204" s="11">
        <f>'[10]Int 10 - Summary'!L6</f>
        <v>10</v>
      </c>
      <c r="M204" s="8">
        <f>'[10]Int 10 - Summary'!M6</f>
        <v>50</v>
      </c>
      <c r="N204" s="8">
        <f>'[10]Int 10 - Summary'!N6</f>
        <v>90</v>
      </c>
      <c r="O204" s="9">
        <f>'[10]Int 10 - Summary'!O6</f>
        <v>11</v>
      </c>
      <c r="P204" s="7">
        <f>'[10]Int 10 - Summary'!P6</f>
        <v>0</v>
      </c>
      <c r="Q204" s="8">
        <f>'[10]Int 10 - Summary'!Q6</f>
        <v>0</v>
      </c>
      <c r="R204" s="8">
        <f>'[10]Int 10 - Summary'!R6</f>
        <v>0</v>
      </c>
      <c r="S204" s="10">
        <f>'[10]Int 10 - Summary'!S6</f>
        <v>0</v>
      </c>
      <c r="AA204" s="35" t="str">
        <f>C204</f>
        <v>04:00 PM</v>
      </c>
      <c r="AB204" s="14">
        <f>SUM(D204:G204)</f>
        <v>227</v>
      </c>
      <c r="AC204" s="14">
        <f>SUM(H204:K204)</f>
        <v>194</v>
      </c>
      <c r="AD204" s="14">
        <f>SUM(L204:O204)</f>
        <v>161</v>
      </c>
      <c r="AE204" s="14">
        <f>SUM(P204:S204)</f>
        <v>0</v>
      </c>
      <c r="AF204" s="14">
        <f>SUM(AB204:AE204)</f>
        <v>582</v>
      </c>
    </row>
    <row r="205" spans="2:32" x14ac:dyDescent="0.3">
      <c r="B205" s="72"/>
      <c r="C205" s="12" t="str">
        <f>'[10]Int 10 - Summary'!C7</f>
        <v>04:15 PM</v>
      </c>
      <c r="D205" s="13">
        <f>'[10]Int 10 - Summary'!D7</f>
        <v>36</v>
      </c>
      <c r="E205" s="14">
        <f>'[10]Int 10 - Summary'!E7</f>
        <v>174</v>
      </c>
      <c r="F205" s="14">
        <f>'[10]Int 10 - Summary'!F7</f>
        <v>60</v>
      </c>
      <c r="G205" s="15">
        <f>'[10]Int 10 - Summary'!G7</f>
        <v>25</v>
      </c>
      <c r="H205" s="13">
        <f>'[10]Int 10 - Summary'!H7</f>
        <v>95</v>
      </c>
      <c r="I205" s="14">
        <f>'[10]Int 10 - Summary'!I7</f>
        <v>7</v>
      </c>
      <c r="J205" s="14">
        <f>'[10]Int 10 - Summary'!J7</f>
        <v>29</v>
      </c>
      <c r="K205" s="16">
        <f>'[10]Int 10 - Summary'!K7</f>
        <v>41</v>
      </c>
      <c r="L205" s="17">
        <f>'[10]Int 10 - Summary'!L7</f>
        <v>11</v>
      </c>
      <c r="M205" s="14">
        <f>'[10]Int 10 - Summary'!M7</f>
        <v>62</v>
      </c>
      <c r="N205" s="14">
        <f>'[10]Int 10 - Summary'!N7</f>
        <v>75</v>
      </c>
      <c r="O205" s="15">
        <f>'[10]Int 10 - Summary'!O7</f>
        <v>11</v>
      </c>
      <c r="P205" s="13">
        <f>'[10]Int 10 - Summary'!P7</f>
        <v>0</v>
      </c>
      <c r="Q205" s="14">
        <f>'[10]Int 10 - Summary'!Q7</f>
        <v>0</v>
      </c>
      <c r="R205" s="14">
        <f>'[10]Int 10 - Summary'!R7</f>
        <v>0</v>
      </c>
      <c r="S205" s="16">
        <f>'[10]Int 10 - Summary'!S7</f>
        <v>0</v>
      </c>
      <c r="AA205" s="35" t="str">
        <f t="shared" ref="AA205:AA211" si="54">C205</f>
        <v>04:15 PM</v>
      </c>
      <c r="AB205" s="14">
        <f t="shared" ref="AB205:AB211" si="55">SUM(D205:G205)</f>
        <v>295</v>
      </c>
      <c r="AC205" s="14">
        <f t="shared" ref="AC205:AC211" si="56">SUM(H205:K205)</f>
        <v>172</v>
      </c>
      <c r="AD205" s="14">
        <f t="shared" ref="AD205:AD211" si="57">SUM(L205:O205)</f>
        <v>159</v>
      </c>
      <c r="AE205" s="14">
        <f t="shared" ref="AE205:AE211" si="58">SUM(P205:S205)</f>
        <v>0</v>
      </c>
      <c r="AF205" s="14">
        <f t="shared" ref="AF205:AF211" si="59">SUM(AB205:AE205)</f>
        <v>626</v>
      </c>
    </row>
    <row r="206" spans="2:32" x14ac:dyDescent="0.3">
      <c r="B206" s="72"/>
      <c r="C206" s="12" t="str">
        <f>'[10]Int 10 - Summary'!C8</f>
        <v>04:30 PM</v>
      </c>
      <c r="D206" s="13">
        <f>'[10]Int 10 - Summary'!D8</f>
        <v>32</v>
      </c>
      <c r="E206" s="14">
        <f>'[10]Int 10 - Summary'!E8</f>
        <v>159</v>
      </c>
      <c r="F206" s="14">
        <f>'[10]Int 10 - Summary'!F8</f>
        <v>47</v>
      </c>
      <c r="G206" s="15">
        <f>'[10]Int 10 - Summary'!G8</f>
        <v>17</v>
      </c>
      <c r="H206" s="13">
        <f>'[10]Int 10 - Summary'!H8</f>
        <v>81</v>
      </c>
      <c r="I206" s="14">
        <f>'[10]Int 10 - Summary'!I8</f>
        <v>7</v>
      </c>
      <c r="J206" s="14">
        <f>'[10]Int 10 - Summary'!J8</f>
        <v>31</v>
      </c>
      <c r="K206" s="16">
        <f>'[10]Int 10 - Summary'!K8</f>
        <v>59</v>
      </c>
      <c r="L206" s="17">
        <f>'[10]Int 10 - Summary'!L8</f>
        <v>20</v>
      </c>
      <c r="M206" s="14">
        <f>'[10]Int 10 - Summary'!M8</f>
        <v>73</v>
      </c>
      <c r="N206" s="14">
        <f>'[10]Int 10 - Summary'!N8</f>
        <v>76</v>
      </c>
      <c r="O206" s="15">
        <f>'[10]Int 10 - Summary'!O8</f>
        <v>13</v>
      </c>
      <c r="P206" s="13">
        <f>'[10]Int 10 - Summary'!P8</f>
        <v>0</v>
      </c>
      <c r="Q206" s="14">
        <f>'[10]Int 10 - Summary'!Q8</f>
        <v>0</v>
      </c>
      <c r="R206" s="14">
        <f>'[10]Int 10 - Summary'!R8</f>
        <v>0</v>
      </c>
      <c r="S206" s="16">
        <f>'[10]Int 10 - Summary'!S8</f>
        <v>0</v>
      </c>
      <c r="AA206" s="35" t="str">
        <f t="shared" si="54"/>
        <v>04:30 PM</v>
      </c>
      <c r="AB206" s="14">
        <f t="shared" si="55"/>
        <v>255</v>
      </c>
      <c r="AC206" s="14">
        <f t="shared" si="56"/>
        <v>178</v>
      </c>
      <c r="AD206" s="14">
        <f t="shared" si="57"/>
        <v>182</v>
      </c>
      <c r="AE206" s="14">
        <f t="shared" si="58"/>
        <v>0</v>
      </c>
      <c r="AF206" s="14">
        <f t="shared" si="59"/>
        <v>615</v>
      </c>
    </row>
    <row r="207" spans="2:32" x14ac:dyDescent="0.3">
      <c r="B207" s="72"/>
      <c r="C207" s="12" t="str">
        <f>'[10]Int 10 - Summary'!C9</f>
        <v>04:45 PM</v>
      </c>
      <c r="D207" s="13">
        <f>'[10]Int 10 - Summary'!D9</f>
        <v>36</v>
      </c>
      <c r="E207" s="14">
        <f>'[10]Int 10 - Summary'!E9</f>
        <v>203</v>
      </c>
      <c r="F207" s="14">
        <f>'[10]Int 10 - Summary'!F9</f>
        <v>45</v>
      </c>
      <c r="G207" s="15">
        <f>'[10]Int 10 - Summary'!G9</f>
        <v>19</v>
      </c>
      <c r="H207" s="13">
        <f>'[10]Int 10 - Summary'!H9</f>
        <v>78</v>
      </c>
      <c r="I207" s="14">
        <f>'[10]Int 10 - Summary'!I9</f>
        <v>8</v>
      </c>
      <c r="J207" s="14">
        <f>'[10]Int 10 - Summary'!J9</f>
        <v>38</v>
      </c>
      <c r="K207" s="16">
        <f>'[10]Int 10 - Summary'!K9</f>
        <v>51</v>
      </c>
      <c r="L207" s="17">
        <f>'[10]Int 10 - Summary'!L9</f>
        <v>17</v>
      </c>
      <c r="M207" s="14">
        <f>'[10]Int 10 - Summary'!M9</f>
        <v>71</v>
      </c>
      <c r="N207" s="14">
        <f>'[10]Int 10 - Summary'!N9</f>
        <v>76</v>
      </c>
      <c r="O207" s="15">
        <f>'[10]Int 10 - Summary'!O9</f>
        <v>9</v>
      </c>
      <c r="P207" s="13">
        <f>'[10]Int 10 - Summary'!P9</f>
        <v>0</v>
      </c>
      <c r="Q207" s="14">
        <f>'[10]Int 10 - Summary'!Q9</f>
        <v>0</v>
      </c>
      <c r="R207" s="14">
        <f>'[10]Int 10 - Summary'!R9</f>
        <v>0</v>
      </c>
      <c r="S207" s="16">
        <f>'[10]Int 10 - Summary'!S9</f>
        <v>0</v>
      </c>
      <c r="AA207" s="35" t="str">
        <f t="shared" si="54"/>
        <v>04:45 PM</v>
      </c>
      <c r="AB207" s="14">
        <f t="shared" si="55"/>
        <v>303</v>
      </c>
      <c r="AC207" s="14">
        <f t="shared" si="56"/>
        <v>175</v>
      </c>
      <c r="AD207" s="14">
        <f t="shared" si="57"/>
        <v>173</v>
      </c>
      <c r="AE207" s="14">
        <f t="shared" si="58"/>
        <v>0</v>
      </c>
      <c r="AF207" s="14">
        <f t="shared" si="59"/>
        <v>651</v>
      </c>
    </row>
    <row r="208" spans="2:32" x14ac:dyDescent="0.3">
      <c r="B208" s="72"/>
      <c r="C208" s="12" t="str">
        <f>'[10]Int 10 - Summary'!C10</f>
        <v>05:00 PM</v>
      </c>
      <c r="D208" s="13">
        <f>'[10]Int 10 - Summary'!D10</f>
        <v>28</v>
      </c>
      <c r="E208" s="14">
        <f>'[10]Int 10 - Summary'!E10</f>
        <v>184</v>
      </c>
      <c r="F208" s="14">
        <f>'[10]Int 10 - Summary'!F10</f>
        <v>41</v>
      </c>
      <c r="G208" s="15">
        <f>'[10]Int 10 - Summary'!G10</f>
        <v>15</v>
      </c>
      <c r="H208" s="13">
        <f>'[10]Int 10 - Summary'!H10</f>
        <v>95</v>
      </c>
      <c r="I208" s="14">
        <f>'[10]Int 10 - Summary'!I10</f>
        <v>5</v>
      </c>
      <c r="J208" s="14">
        <f>'[10]Int 10 - Summary'!J10</f>
        <v>33</v>
      </c>
      <c r="K208" s="16">
        <f>'[10]Int 10 - Summary'!K10</f>
        <v>48</v>
      </c>
      <c r="L208" s="17">
        <f>'[10]Int 10 - Summary'!L10</f>
        <v>20</v>
      </c>
      <c r="M208" s="14">
        <f>'[10]Int 10 - Summary'!M10</f>
        <v>86</v>
      </c>
      <c r="N208" s="14">
        <f>'[10]Int 10 - Summary'!N10</f>
        <v>72</v>
      </c>
      <c r="O208" s="15">
        <f>'[10]Int 10 - Summary'!O10</f>
        <v>15</v>
      </c>
      <c r="P208" s="13">
        <f>'[10]Int 10 - Summary'!P10</f>
        <v>0</v>
      </c>
      <c r="Q208" s="14">
        <f>'[10]Int 10 - Summary'!Q10</f>
        <v>0</v>
      </c>
      <c r="R208" s="14">
        <f>'[10]Int 10 - Summary'!R10</f>
        <v>0</v>
      </c>
      <c r="S208" s="16">
        <f>'[10]Int 10 - Summary'!S10</f>
        <v>0</v>
      </c>
      <c r="AA208" s="35" t="str">
        <f t="shared" si="54"/>
        <v>05:00 PM</v>
      </c>
      <c r="AB208" s="14">
        <f t="shared" si="55"/>
        <v>268</v>
      </c>
      <c r="AC208" s="14">
        <f t="shared" si="56"/>
        <v>181</v>
      </c>
      <c r="AD208" s="14">
        <f t="shared" si="57"/>
        <v>193</v>
      </c>
      <c r="AE208" s="14">
        <f t="shared" si="58"/>
        <v>0</v>
      </c>
      <c r="AF208" s="14">
        <f t="shared" si="59"/>
        <v>642</v>
      </c>
    </row>
    <row r="209" spans="2:32" x14ac:dyDescent="0.3">
      <c r="B209" s="72"/>
      <c r="C209" s="12" t="str">
        <f>'[10]Int 10 - Summary'!C11</f>
        <v>05:15 PM</v>
      </c>
      <c r="D209" s="13">
        <f>'[10]Int 10 - Summary'!D11</f>
        <v>38</v>
      </c>
      <c r="E209" s="14">
        <f>'[10]Int 10 - Summary'!E11</f>
        <v>230</v>
      </c>
      <c r="F209" s="14">
        <f>'[10]Int 10 - Summary'!F11</f>
        <v>41</v>
      </c>
      <c r="G209" s="15">
        <f>'[10]Int 10 - Summary'!G11</f>
        <v>22</v>
      </c>
      <c r="H209" s="13">
        <f>'[10]Int 10 - Summary'!H11</f>
        <v>88</v>
      </c>
      <c r="I209" s="14">
        <f>'[10]Int 10 - Summary'!I11</f>
        <v>8</v>
      </c>
      <c r="J209" s="14">
        <f>'[10]Int 10 - Summary'!J11</f>
        <v>27</v>
      </c>
      <c r="K209" s="16">
        <f>'[10]Int 10 - Summary'!K11</f>
        <v>44</v>
      </c>
      <c r="L209" s="17">
        <f>'[10]Int 10 - Summary'!L11</f>
        <v>17</v>
      </c>
      <c r="M209" s="14">
        <f>'[10]Int 10 - Summary'!M11</f>
        <v>59</v>
      </c>
      <c r="N209" s="14">
        <f>'[10]Int 10 - Summary'!N11</f>
        <v>75</v>
      </c>
      <c r="O209" s="15">
        <f>'[10]Int 10 - Summary'!O11</f>
        <v>16</v>
      </c>
      <c r="P209" s="13">
        <f>'[10]Int 10 - Summary'!P11</f>
        <v>0</v>
      </c>
      <c r="Q209" s="14">
        <f>'[10]Int 10 - Summary'!Q11</f>
        <v>0</v>
      </c>
      <c r="R209" s="14">
        <f>'[10]Int 10 - Summary'!R11</f>
        <v>0</v>
      </c>
      <c r="S209" s="16">
        <f>'[10]Int 10 - Summary'!S11</f>
        <v>0</v>
      </c>
      <c r="AA209" s="35" t="str">
        <f t="shared" si="54"/>
        <v>05:15 PM</v>
      </c>
      <c r="AB209" s="14">
        <f t="shared" si="55"/>
        <v>331</v>
      </c>
      <c r="AC209" s="14">
        <f t="shared" si="56"/>
        <v>167</v>
      </c>
      <c r="AD209" s="14">
        <f t="shared" si="57"/>
        <v>167</v>
      </c>
      <c r="AE209" s="14">
        <f t="shared" si="58"/>
        <v>0</v>
      </c>
      <c r="AF209" s="14">
        <f t="shared" si="59"/>
        <v>665</v>
      </c>
    </row>
    <row r="210" spans="2:32" x14ac:dyDescent="0.3">
      <c r="B210" s="72"/>
      <c r="C210" s="12" t="str">
        <f>'[10]Int 10 - Summary'!C12</f>
        <v>05:30 PM</v>
      </c>
      <c r="D210" s="13">
        <f>'[10]Int 10 - Summary'!D12</f>
        <v>23</v>
      </c>
      <c r="E210" s="14">
        <f>'[10]Int 10 - Summary'!E12</f>
        <v>176</v>
      </c>
      <c r="F210" s="14">
        <f>'[10]Int 10 - Summary'!F12</f>
        <v>51</v>
      </c>
      <c r="G210" s="15">
        <f>'[10]Int 10 - Summary'!G12</f>
        <v>12</v>
      </c>
      <c r="H210" s="13">
        <f>'[10]Int 10 - Summary'!H12</f>
        <v>86</v>
      </c>
      <c r="I210" s="14">
        <f>'[10]Int 10 - Summary'!I12</f>
        <v>9</v>
      </c>
      <c r="J210" s="14">
        <f>'[10]Int 10 - Summary'!J12</f>
        <v>27</v>
      </c>
      <c r="K210" s="16">
        <f>'[10]Int 10 - Summary'!K12</f>
        <v>60</v>
      </c>
      <c r="L210" s="17">
        <f>'[10]Int 10 - Summary'!L12</f>
        <v>16</v>
      </c>
      <c r="M210" s="14">
        <f>'[10]Int 10 - Summary'!M12</f>
        <v>59</v>
      </c>
      <c r="N210" s="14">
        <f>'[10]Int 10 - Summary'!N12</f>
        <v>78</v>
      </c>
      <c r="O210" s="15">
        <f>'[10]Int 10 - Summary'!O12</f>
        <v>11</v>
      </c>
      <c r="P210" s="13">
        <f>'[10]Int 10 - Summary'!P12</f>
        <v>0</v>
      </c>
      <c r="Q210" s="14">
        <f>'[10]Int 10 - Summary'!Q12</f>
        <v>0</v>
      </c>
      <c r="R210" s="14">
        <f>'[10]Int 10 - Summary'!R12</f>
        <v>0</v>
      </c>
      <c r="S210" s="16">
        <f>'[10]Int 10 - Summary'!S12</f>
        <v>0</v>
      </c>
      <c r="AA210" s="35" t="str">
        <f t="shared" si="54"/>
        <v>05:30 PM</v>
      </c>
      <c r="AB210" s="14">
        <f t="shared" si="55"/>
        <v>262</v>
      </c>
      <c r="AC210" s="14">
        <f t="shared" si="56"/>
        <v>182</v>
      </c>
      <c r="AD210" s="14">
        <f t="shared" si="57"/>
        <v>164</v>
      </c>
      <c r="AE210" s="14">
        <f t="shared" si="58"/>
        <v>0</v>
      </c>
      <c r="AF210" s="14">
        <f t="shared" si="59"/>
        <v>608</v>
      </c>
    </row>
    <row r="211" spans="2:32" ht="15" thickBot="1" x14ac:dyDescent="0.35">
      <c r="B211" s="73"/>
      <c r="C211" s="18" t="str">
        <f>'[10]Int 10 - Summary'!C13</f>
        <v>05:45 PM</v>
      </c>
      <c r="D211" s="19">
        <f>'[10]Int 10 - Summary'!D13</f>
        <v>24</v>
      </c>
      <c r="E211" s="20">
        <f>'[10]Int 10 - Summary'!E13</f>
        <v>147</v>
      </c>
      <c r="F211" s="20">
        <f>'[10]Int 10 - Summary'!F13</f>
        <v>49</v>
      </c>
      <c r="G211" s="21">
        <f>'[10]Int 10 - Summary'!G13</f>
        <v>20</v>
      </c>
      <c r="H211" s="19">
        <f>'[10]Int 10 - Summary'!H13</f>
        <v>92</v>
      </c>
      <c r="I211" s="20">
        <f>'[10]Int 10 - Summary'!I13</f>
        <v>6</v>
      </c>
      <c r="J211" s="20">
        <f>'[10]Int 10 - Summary'!J13</f>
        <v>30</v>
      </c>
      <c r="K211" s="22">
        <f>'[10]Int 10 - Summary'!K13</f>
        <v>59</v>
      </c>
      <c r="L211" s="23">
        <f>'[10]Int 10 - Summary'!L13</f>
        <v>14</v>
      </c>
      <c r="M211" s="20">
        <f>'[10]Int 10 - Summary'!M13</f>
        <v>41</v>
      </c>
      <c r="N211" s="20">
        <f>'[10]Int 10 - Summary'!N13</f>
        <v>62</v>
      </c>
      <c r="O211" s="21">
        <f>'[10]Int 10 - Summary'!O13</f>
        <v>10</v>
      </c>
      <c r="P211" s="19">
        <f>'[10]Int 10 - Summary'!P13</f>
        <v>0</v>
      </c>
      <c r="Q211" s="20">
        <f>'[10]Int 10 - Summary'!Q13</f>
        <v>0</v>
      </c>
      <c r="R211" s="20">
        <f>'[10]Int 10 - Summary'!R13</f>
        <v>0</v>
      </c>
      <c r="S211" s="22">
        <f>'[10]Int 10 - Summary'!S13</f>
        <v>0</v>
      </c>
      <c r="AA211" s="35" t="str">
        <f t="shared" si="54"/>
        <v>05:45 PM</v>
      </c>
      <c r="AB211" s="14">
        <f t="shared" si="55"/>
        <v>240</v>
      </c>
      <c r="AC211" s="14">
        <f t="shared" si="56"/>
        <v>187</v>
      </c>
      <c r="AD211" s="14">
        <f t="shared" si="57"/>
        <v>127</v>
      </c>
      <c r="AE211" s="14">
        <f t="shared" si="58"/>
        <v>0</v>
      </c>
      <c r="AF211" s="14">
        <f t="shared" si="59"/>
        <v>554</v>
      </c>
    </row>
    <row r="212" spans="2:32" x14ac:dyDescent="0.3">
      <c r="B212" s="71" t="str">
        <f>'[10]Int 10 - Summary'!$B$14</f>
        <v>1% Growth to 2019</v>
      </c>
      <c r="C212" s="24" t="str">
        <f>'[10]Int 10 - Summary'!C14</f>
        <v>04:00 PM</v>
      </c>
      <c r="D212" s="25">
        <f>'[10]Int 10 - Summary'!D14</f>
        <v>132</v>
      </c>
      <c r="E212" s="26">
        <f>'[10]Int 10 - Summary'!E14</f>
        <v>672</v>
      </c>
      <c r="F212" s="26">
        <f>'[10]Int 10 - Summary'!F14</f>
        <v>199</v>
      </c>
      <c r="G212" s="27">
        <f>'[10]Int 10 - Summary'!G14</f>
        <v>89</v>
      </c>
      <c r="H212" s="25">
        <f>'[10]Int 10 - Summary'!H14</f>
        <v>365</v>
      </c>
      <c r="I212" s="26">
        <f>'[10]Int 10 - Summary'!I14</f>
        <v>30</v>
      </c>
      <c r="J212" s="26">
        <f>'[10]Int 10 - Summary'!J14</f>
        <v>128</v>
      </c>
      <c r="K212" s="28">
        <f>'[10]Int 10 - Summary'!K14</f>
        <v>206</v>
      </c>
      <c r="L212" s="29">
        <f>'[10]Int 10 - Summary'!L14</f>
        <v>59</v>
      </c>
      <c r="M212" s="26">
        <f>'[10]Int 10 - Summary'!M14</f>
        <v>259</v>
      </c>
      <c r="N212" s="26">
        <f>'[10]Int 10 - Summary'!N14</f>
        <v>321</v>
      </c>
      <c r="O212" s="27">
        <f>'[10]Int 10 - Summary'!O14</f>
        <v>45</v>
      </c>
      <c r="P212" s="25">
        <f>'[10]Int 10 - Summary'!P14</f>
        <v>0</v>
      </c>
      <c r="Q212" s="26">
        <f>'[10]Int 10 - Summary'!Q14</f>
        <v>0</v>
      </c>
      <c r="R212" s="26">
        <f>'[10]Int 10 - Summary'!R14</f>
        <v>0</v>
      </c>
      <c r="S212" s="28">
        <f>'[10]Int 10 - Summary'!S14</f>
        <v>0</v>
      </c>
    </row>
    <row r="213" spans="2:32" x14ac:dyDescent="0.3">
      <c r="B213" s="72"/>
      <c r="C213" s="12" t="str">
        <f>'[10]Int 10 - Summary'!C15</f>
        <v>05:00 PM</v>
      </c>
      <c r="D213" s="13">
        <f>'[10]Int 10 - Summary'!D15</f>
        <v>115</v>
      </c>
      <c r="E213" s="14">
        <f>'[10]Int 10 - Summary'!E15</f>
        <v>745</v>
      </c>
      <c r="F213" s="14">
        <f>'[10]Int 10 - Summary'!F15</f>
        <v>184</v>
      </c>
      <c r="G213" s="30">
        <f>'[10]Int 10 - Summary'!G15</f>
        <v>70</v>
      </c>
      <c r="H213" s="13">
        <f>'[10]Int 10 - Summary'!H15</f>
        <v>365</v>
      </c>
      <c r="I213" s="14">
        <f>'[10]Int 10 - Summary'!I15</f>
        <v>29</v>
      </c>
      <c r="J213" s="14">
        <f>'[10]Int 10 - Summary'!J15</f>
        <v>119</v>
      </c>
      <c r="K213" s="31">
        <f>'[10]Int 10 - Summary'!K15</f>
        <v>214</v>
      </c>
      <c r="L213" s="17">
        <f>'[10]Int 10 - Summary'!L15</f>
        <v>68</v>
      </c>
      <c r="M213" s="14">
        <f>'[10]Int 10 - Summary'!M15</f>
        <v>248</v>
      </c>
      <c r="N213" s="14">
        <f>'[10]Int 10 - Summary'!N15</f>
        <v>290</v>
      </c>
      <c r="O213" s="30">
        <f>'[10]Int 10 - Summary'!O15</f>
        <v>53</v>
      </c>
      <c r="P213" s="13">
        <f>'[10]Int 10 - Summary'!P15</f>
        <v>0</v>
      </c>
      <c r="Q213" s="14">
        <f>'[10]Int 10 - Summary'!Q15</f>
        <v>0</v>
      </c>
      <c r="R213" s="14">
        <f>'[10]Int 10 - Summary'!R15</f>
        <v>0</v>
      </c>
      <c r="S213" s="31">
        <f>'[10]Int 10 - Summary'!S15</f>
        <v>0</v>
      </c>
    </row>
    <row r="214" spans="2:32" x14ac:dyDescent="0.3">
      <c r="B214" s="72"/>
      <c r="C214" s="12" t="str">
        <f>'[10]Int 10 - Summary'!C16</f>
        <v>04:00 PM</v>
      </c>
      <c r="D214" s="13">
        <f>'[10]Int 10 - Summary'!D16</f>
        <v>1597</v>
      </c>
      <c r="E214" s="14">
        <f>'[10]Int 10 - Summary'!E16</f>
        <v>0</v>
      </c>
      <c r="F214" s="14">
        <f>'[10]Int 10 - Summary'!F16</f>
        <v>0</v>
      </c>
      <c r="G214" s="30">
        <f>'[10]Int 10 - Summary'!G16</f>
        <v>2039</v>
      </c>
      <c r="H214" s="13">
        <f>'[10]Int 10 - Summary'!H16</f>
        <v>0</v>
      </c>
      <c r="I214" s="14">
        <f>'[10]Int 10 - Summary'!I16</f>
        <v>0</v>
      </c>
      <c r="J214" s="14">
        <f>'[10]Int 10 - Summary'!J16</f>
        <v>1228</v>
      </c>
      <c r="K214" s="31">
        <f>'[10]Int 10 - Summary'!K16</f>
        <v>0</v>
      </c>
      <c r="L214" s="17">
        <f>'[10]Int 10 - Summary'!L16</f>
        <v>0</v>
      </c>
      <c r="M214" s="14">
        <f>'[10]Int 10 - Summary'!M16</f>
        <v>1177</v>
      </c>
      <c r="N214" s="14">
        <f>'[10]Int 10 - Summary'!N16</f>
        <v>0</v>
      </c>
      <c r="O214" s="30">
        <f>'[10]Int 10 - Summary'!O16</f>
        <v>0</v>
      </c>
      <c r="P214" s="13">
        <f>'[10]Int 10 - Summary'!P16</f>
        <v>0</v>
      </c>
      <c r="Q214" s="14">
        <f>'[10]Int 10 - Summary'!Q16</f>
        <v>0</v>
      </c>
      <c r="R214" s="14">
        <f>'[10]Int 10 - Summary'!R16</f>
        <v>0</v>
      </c>
      <c r="S214" s="31">
        <f>'[10]Int 10 - Summary'!S16</f>
        <v>0</v>
      </c>
    </row>
    <row r="215" spans="2:32" x14ac:dyDescent="0.3">
      <c r="B215" s="72"/>
      <c r="C215" s="12" t="str">
        <f>'[10]Int 10 - Summary'!C17</f>
        <v>05:00 PM</v>
      </c>
      <c r="D215" s="13">
        <f>'[10]Int 10 - Summary'!D17</f>
        <v>1608</v>
      </c>
      <c r="E215" s="14">
        <f>'[10]Int 10 - Summary'!E17</f>
        <v>0</v>
      </c>
      <c r="F215" s="14">
        <f>'[10]Int 10 - Summary'!F17</f>
        <v>0</v>
      </c>
      <c r="G215" s="30">
        <f>'[10]Int 10 - Summary'!G17</f>
        <v>2155</v>
      </c>
      <c r="H215" s="13">
        <f>'[10]Int 10 - Summary'!H17</f>
        <v>0</v>
      </c>
      <c r="I215" s="14">
        <f>'[10]Int 10 - Summary'!I17</f>
        <v>0</v>
      </c>
      <c r="J215" s="14">
        <f>'[10]Int 10 - Summary'!J17</f>
        <v>1092</v>
      </c>
      <c r="K215" s="31">
        <f>'[10]Int 10 - Summary'!K17</f>
        <v>0</v>
      </c>
      <c r="L215" s="17">
        <f>'[10]Int 10 - Summary'!L17</f>
        <v>0</v>
      </c>
      <c r="M215" s="14">
        <f>'[10]Int 10 - Summary'!M17</f>
        <v>1149</v>
      </c>
      <c r="N215" s="14">
        <f>'[10]Int 10 - Summary'!N17</f>
        <v>0</v>
      </c>
      <c r="O215" s="30">
        <f>'[10]Int 10 - Summary'!O17</f>
        <v>0</v>
      </c>
      <c r="P215" s="13">
        <f>'[10]Int 10 - Summary'!P17</f>
        <v>0</v>
      </c>
      <c r="Q215" s="14">
        <f>'[10]Int 10 - Summary'!Q17</f>
        <v>0</v>
      </c>
      <c r="R215" s="14">
        <f>'[10]Int 10 - Summary'!R17</f>
        <v>0</v>
      </c>
      <c r="S215" s="31">
        <f>'[10]Int 10 - Summary'!S17</f>
        <v>0</v>
      </c>
    </row>
    <row r="216" spans="2:32" x14ac:dyDescent="0.3">
      <c r="B216" s="72"/>
      <c r="C216" s="12" t="str">
        <f>'[10]Int 10 - Summary'!C18</f>
        <v>04:00 PM</v>
      </c>
      <c r="D216" s="13">
        <f>'[10]Int 10 - Summary'!D18</f>
        <v>1335</v>
      </c>
      <c r="E216" s="14">
        <f>'[10]Int 10 - Summary'!E18</f>
        <v>0</v>
      </c>
      <c r="F216" s="14">
        <f>'[10]Int 10 - Summary'!F18</f>
        <v>0</v>
      </c>
      <c r="G216" s="30">
        <f>'[10]Int 10 - Summary'!G18</f>
        <v>1762</v>
      </c>
      <c r="H216" s="13">
        <f>'[10]Int 10 - Summary'!H18</f>
        <v>0</v>
      </c>
      <c r="I216" s="14">
        <f>'[10]Int 10 - Summary'!I18</f>
        <v>0</v>
      </c>
      <c r="J216" s="14">
        <f>'[10]Int 10 - Summary'!J18</f>
        <v>961</v>
      </c>
      <c r="K216" s="31">
        <f>'[10]Int 10 - Summary'!K18</f>
        <v>0</v>
      </c>
      <c r="L216" s="17">
        <f>'[10]Int 10 - Summary'!L18</f>
        <v>0</v>
      </c>
      <c r="M216" s="14">
        <f>'[10]Int 10 - Summary'!M18</f>
        <v>970</v>
      </c>
      <c r="N216" s="14">
        <f>'[10]Int 10 - Summary'!N18</f>
        <v>0</v>
      </c>
      <c r="O216" s="30">
        <f>'[10]Int 10 - Summary'!O18</f>
        <v>0</v>
      </c>
      <c r="P216" s="13">
        <f>'[10]Int 10 - Summary'!P18</f>
        <v>0</v>
      </c>
      <c r="Q216" s="14">
        <f>'[10]Int 10 - Summary'!Q18</f>
        <v>0</v>
      </c>
      <c r="R216" s="14">
        <f>'[10]Int 10 - Summary'!R18</f>
        <v>0</v>
      </c>
      <c r="S216" s="31">
        <f>'[10]Int 10 - Summary'!S18</f>
        <v>0</v>
      </c>
    </row>
    <row r="217" spans="2:32" x14ac:dyDescent="0.3">
      <c r="B217" s="72"/>
      <c r="C217" s="12" t="str">
        <f>'[10]Int 10 - Summary'!C19</f>
        <v>05:00 PM</v>
      </c>
      <c r="D217" s="13">
        <f>'[10]Int 10 - Summary'!D19</f>
        <v>1134</v>
      </c>
      <c r="E217" s="14">
        <f>'[10]Int 10 - Summary'!E19</f>
        <v>0</v>
      </c>
      <c r="F217" s="14">
        <f>'[10]Int 10 - Summary'!F19</f>
        <v>0</v>
      </c>
      <c r="G217" s="30">
        <f>'[10]Int 10 - Summary'!G19</f>
        <v>1520</v>
      </c>
      <c r="H217" s="13">
        <f>'[10]Int 10 - Summary'!H19</f>
        <v>0</v>
      </c>
      <c r="I217" s="14">
        <f>'[10]Int 10 - Summary'!I19</f>
        <v>0</v>
      </c>
      <c r="J217" s="14">
        <f>'[10]Int 10 - Summary'!J19</f>
        <v>965</v>
      </c>
      <c r="K217" s="31">
        <f>'[10]Int 10 - Summary'!K19</f>
        <v>0</v>
      </c>
      <c r="L217" s="17">
        <f>'[10]Int 10 - Summary'!L19</f>
        <v>0</v>
      </c>
      <c r="M217" s="14">
        <f>'[10]Int 10 - Summary'!M19</f>
        <v>972</v>
      </c>
      <c r="N217" s="14">
        <f>'[10]Int 10 - Summary'!N19</f>
        <v>0</v>
      </c>
      <c r="O217" s="30">
        <f>'[10]Int 10 - Summary'!O19</f>
        <v>0</v>
      </c>
      <c r="P217" s="13">
        <f>'[10]Int 10 - Summary'!P19</f>
        <v>0</v>
      </c>
      <c r="Q217" s="14">
        <f>'[10]Int 10 - Summary'!Q19</f>
        <v>0</v>
      </c>
      <c r="R217" s="14">
        <f>'[10]Int 10 - Summary'!R19</f>
        <v>0</v>
      </c>
      <c r="S217" s="31">
        <f>'[10]Int 10 - Summary'!S19</f>
        <v>0</v>
      </c>
    </row>
    <row r="218" spans="2:32" x14ac:dyDescent="0.3">
      <c r="B218" s="72"/>
      <c r="C218" s="12" t="str">
        <f>'[10]Int 10 - Summary'!C20</f>
        <v>04:00 PM</v>
      </c>
      <c r="D218" s="13">
        <f>'[10]Int 10 - Summary'!D20</f>
        <v>0.83594239198497178</v>
      </c>
      <c r="E218" s="14">
        <f>'[10]Int 10 - Summary'!E20</f>
        <v>0</v>
      </c>
      <c r="F218" s="14">
        <f>'[10]Int 10 - Summary'!F20</f>
        <v>0</v>
      </c>
      <c r="G218" s="30">
        <f>'[10]Int 10 - Summary'!G20</f>
        <v>0.86414909269249629</v>
      </c>
      <c r="H218" s="13">
        <f>'[10]Int 10 - Summary'!H20</f>
        <v>0</v>
      </c>
      <c r="I218" s="14">
        <f>'[10]Int 10 - Summary'!I20</f>
        <v>0</v>
      </c>
      <c r="J218" s="14">
        <f>'[10]Int 10 - Summary'!J20</f>
        <v>0.78257328990228014</v>
      </c>
      <c r="K218" s="31">
        <f>'[10]Int 10 - Summary'!K20</f>
        <v>0</v>
      </c>
      <c r="L218" s="17">
        <f>'[10]Int 10 - Summary'!L20</f>
        <v>0</v>
      </c>
      <c r="M218" s="14">
        <f>'[10]Int 10 - Summary'!M20</f>
        <v>0.82412914188615127</v>
      </c>
      <c r="N218" s="14">
        <f>'[10]Int 10 - Summary'!N20</f>
        <v>0</v>
      </c>
      <c r="O218" s="30">
        <f>'[10]Int 10 - Summary'!O20</f>
        <v>0</v>
      </c>
      <c r="P218" s="13">
        <f>'[10]Int 10 - Summary'!P20</f>
        <v>0</v>
      </c>
      <c r="Q218" s="14">
        <f>'[10]Int 10 - Summary'!Q20</f>
        <v>0</v>
      </c>
      <c r="R218" s="14">
        <f>'[10]Int 10 - Summary'!R20</f>
        <v>0</v>
      </c>
      <c r="S218" s="31">
        <f>'[10]Int 10 - Summary'!S20</f>
        <v>0</v>
      </c>
    </row>
    <row r="219" spans="2:32" ht="15" thickBot="1" x14ac:dyDescent="0.35">
      <c r="B219" s="73"/>
      <c r="C219" s="18" t="str">
        <f>'[10]Int 10 - Summary'!C21</f>
        <v>05:00 PM</v>
      </c>
      <c r="D219" s="19">
        <f>'[10]Int 10 - Summary'!D21</f>
        <v>0.70522388059701491</v>
      </c>
      <c r="E219" s="20">
        <f>'[10]Int 10 - Summary'!E21</f>
        <v>0</v>
      </c>
      <c r="F219" s="20">
        <f>'[10]Int 10 - Summary'!F21</f>
        <v>0</v>
      </c>
      <c r="G219" s="32">
        <f>'[10]Int 10 - Summary'!G21</f>
        <v>0.7053364269141531</v>
      </c>
      <c r="H219" s="19">
        <f>'[10]Int 10 - Summary'!H21</f>
        <v>0</v>
      </c>
      <c r="I219" s="20">
        <f>'[10]Int 10 - Summary'!I21</f>
        <v>0</v>
      </c>
      <c r="J219" s="20">
        <f>'[10]Int 10 - Summary'!J21</f>
        <v>0.88369963369963367</v>
      </c>
      <c r="K219" s="33">
        <f>'[10]Int 10 - Summary'!K21</f>
        <v>0</v>
      </c>
      <c r="L219" s="23">
        <f>'[10]Int 10 - Summary'!L21</f>
        <v>0</v>
      </c>
      <c r="M219" s="20">
        <f>'[10]Int 10 - Summary'!M21</f>
        <v>0.84595300261096606</v>
      </c>
      <c r="N219" s="20">
        <f>'[10]Int 10 - Summary'!N21</f>
        <v>0</v>
      </c>
      <c r="O219" s="32">
        <f>'[10]Int 10 - Summary'!O21</f>
        <v>0</v>
      </c>
      <c r="P219" s="19">
        <f>'[10]Int 10 - Summary'!P21</f>
        <v>0</v>
      </c>
      <c r="Q219" s="20">
        <f>'[10]Int 10 - Summary'!Q21</f>
        <v>0</v>
      </c>
      <c r="R219" s="20">
        <f>'[10]Int 10 - Summary'!R21</f>
        <v>0</v>
      </c>
      <c r="S219" s="33">
        <f>'[10]Int 10 - Summary'!S21</f>
        <v>0</v>
      </c>
    </row>
    <row r="221" spans="2:32" ht="15" thickBot="1" x14ac:dyDescent="0.35"/>
    <row r="222" spans="2:32" ht="15" thickBot="1" x14ac:dyDescent="0.35">
      <c r="D222" s="55" t="str">
        <f>'[11]Int 11 - Summary'!$D$2:$S$2</f>
        <v>Intersection 11: Payne Road and Cummings Road</v>
      </c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7"/>
    </row>
    <row r="223" spans="2:32" x14ac:dyDescent="0.3">
      <c r="D223" s="74">
        <f>'[11]Int 11 - Summary'!$D$3:$G$3</f>
        <v>0</v>
      </c>
      <c r="E223" s="62"/>
      <c r="F223" s="62"/>
      <c r="G223" s="63"/>
      <c r="H223" s="58" t="str">
        <f>'[11]Int 11 - Summary'!$H$3:$K$3</f>
        <v>Cummings Road</v>
      </c>
      <c r="I223" s="59"/>
      <c r="J223" s="59"/>
      <c r="K223" s="60"/>
      <c r="L223" s="61" t="str">
        <f>'[11]Int 11 - Summary'!$L$3:$O$3</f>
        <v>Payne Road</v>
      </c>
      <c r="M223" s="62"/>
      <c r="N223" s="62"/>
      <c r="O223" s="63"/>
      <c r="P223" s="58" t="str">
        <f>'[11]Int 11 - Summary'!$P$3:$S$3</f>
        <v>Payne Road</v>
      </c>
      <c r="Q223" s="59"/>
      <c r="R223" s="59"/>
      <c r="S223" s="60"/>
      <c r="AB223" s="75" t="str">
        <f>D222</f>
        <v>Intersection 11: Payne Road and Cummings Road</v>
      </c>
      <c r="AC223" s="75"/>
      <c r="AD223" s="75"/>
      <c r="AE223" s="75"/>
      <c r="AF223" s="75"/>
    </row>
    <row r="224" spans="2:32" ht="15" thickBot="1" x14ac:dyDescent="0.35">
      <c r="D224" s="64" t="str">
        <f>'[11]Int 11 - Summary'!$D$4:$G$4</f>
        <v>Eastbound</v>
      </c>
      <c r="E224" s="65"/>
      <c r="F224" s="65"/>
      <c r="G224" s="68"/>
      <c r="H224" s="64" t="str">
        <f>'[11]Int 11 - Summary'!$H$4:$K$4</f>
        <v>Westbound</v>
      </c>
      <c r="I224" s="65"/>
      <c r="J224" s="65"/>
      <c r="K224" s="66"/>
      <c r="L224" s="67" t="str">
        <f>'[11]Int 11 - Summary'!$L$4:$O$4</f>
        <v>Northbound</v>
      </c>
      <c r="M224" s="65"/>
      <c r="N224" s="65"/>
      <c r="O224" s="68"/>
      <c r="P224" s="64" t="str">
        <f>'[11]Int 11 - Summary'!$P$4:$S$4</f>
        <v>Southbound</v>
      </c>
      <c r="Q224" s="65"/>
      <c r="R224" s="65"/>
      <c r="S224" s="66"/>
      <c r="AB224" s="14">
        <f>D223</f>
        <v>0</v>
      </c>
      <c r="AC224" s="14" t="str">
        <f>H223</f>
        <v>Cummings Road</v>
      </c>
      <c r="AD224" s="14" t="str">
        <f>L223</f>
        <v>Payne Road</v>
      </c>
      <c r="AE224" s="14" t="str">
        <f>P223</f>
        <v>Payne Road</v>
      </c>
      <c r="AF224" s="14"/>
    </row>
    <row r="225" spans="2:32" ht="15" thickBot="1" x14ac:dyDescent="0.35">
      <c r="B225" s="69" t="str">
        <f>'[11]Int 11 - Summary'!$B$5:$C$5</f>
        <v>10/16/2018</v>
      </c>
      <c r="C225" s="70"/>
      <c r="D225" s="1" t="str">
        <f>'[11]Int 11 - Summary'!D5</f>
        <v>Left</v>
      </c>
      <c r="E225" s="2" t="str">
        <f>'[11]Int 11 - Summary'!E5</f>
        <v>Through</v>
      </c>
      <c r="F225" s="2" t="str">
        <f>'[11]Int 11 - Summary'!F5</f>
        <v>Right</v>
      </c>
      <c r="G225" s="3" t="str">
        <f>'[11]Int 11 - Summary'!G5</f>
        <v>Pedestrian</v>
      </c>
      <c r="H225" s="1" t="str">
        <f>'[11]Int 11 - Summary'!H5</f>
        <v>Left</v>
      </c>
      <c r="I225" s="2" t="str">
        <f>'[11]Int 11 - Summary'!I5</f>
        <v>Through</v>
      </c>
      <c r="J225" s="2" t="str">
        <f>'[11]Int 11 - Summary'!J5</f>
        <v>Right</v>
      </c>
      <c r="K225" s="4" t="str">
        <f>'[11]Int 11 - Summary'!K5</f>
        <v>Pedestrian</v>
      </c>
      <c r="L225" s="5" t="str">
        <f>'[11]Int 11 - Summary'!L5</f>
        <v>Left</v>
      </c>
      <c r="M225" s="2" t="str">
        <f>'[11]Int 11 - Summary'!M5</f>
        <v>Through</v>
      </c>
      <c r="N225" s="2" t="str">
        <f>'[11]Int 11 - Summary'!N5</f>
        <v>Right</v>
      </c>
      <c r="O225" s="3" t="str">
        <f>'[11]Int 11 - Summary'!O5</f>
        <v>Pedestrian</v>
      </c>
      <c r="P225" s="1" t="str">
        <f>'[11]Int 11 - Summary'!P5</f>
        <v>Left</v>
      </c>
      <c r="Q225" s="2" t="str">
        <f>'[11]Int 11 - Summary'!Q5</f>
        <v>Through</v>
      </c>
      <c r="R225" s="2" t="str">
        <f>'[11]Int 11 - Summary'!R5</f>
        <v>Right</v>
      </c>
      <c r="S225" s="4" t="str">
        <f>'[11]Int 11 - Summary'!S5</f>
        <v>Pedestrian</v>
      </c>
      <c r="AA225" s="35" t="str">
        <f>B225</f>
        <v>10/16/2018</v>
      </c>
      <c r="AB225" s="14" t="str">
        <f>D224</f>
        <v>Eastbound</v>
      </c>
      <c r="AC225" s="14" t="str">
        <f>H224</f>
        <v>Westbound</v>
      </c>
      <c r="AD225" s="14" t="str">
        <f>L224</f>
        <v>Northbound</v>
      </c>
      <c r="AE225" s="14" t="str">
        <f>P224</f>
        <v>Southbound</v>
      </c>
      <c r="AF225" s="14" t="s">
        <v>1</v>
      </c>
    </row>
    <row r="226" spans="2:32" x14ac:dyDescent="0.3">
      <c r="B226" s="71" t="str">
        <f>'[11]Int 11 - Summary'!$B$6</f>
        <v>All Vehicles</v>
      </c>
      <c r="C226" s="6" t="str">
        <f>'[11]Int 11 - Summary'!C6</f>
        <v>04:00 PM</v>
      </c>
      <c r="D226" s="7">
        <f>'[11]Int 11 - Summary'!D6</f>
        <v>0</v>
      </c>
      <c r="E226" s="8">
        <f>'[11]Int 11 - Summary'!E6</f>
        <v>0</v>
      </c>
      <c r="F226" s="8">
        <f>'[11]Int 11 - Summary'!F6</f>
        <v>0</v>
      </c>
      <c r="G226" s="9">
        <f>'[11]Int 11 - Summary'!G6</f>
        <v>0</v>
      </c>
      <c r="H226" s="7">
        <f>'[11]Int 11 - Summary'!H6</f>
        <v>117</v>
      </c>
      <c r="I226" s="8">
        <f>'[11]Int 11 - Summary'!I6</f>
        <v>0</v>
      </c>
      <c r="J226" s="8">
        <f>'[11]Int 11 - Summary'!J6</f>
        <v>99</v>
      </c>
      <c r="K226" s="10">
        <f>'[11]Int 11 - Summary'!K6</f>
        <v>0</v>
      </c>
      <c r="L226" s="11">
        <f>'[11]Int 11 - Summary'!L6</f>
        <v>81</v>
      </c>
      <c r="M226" s="8">
        <f>'[11]Int 11 - Summary'!M6</f>
        <v>225</v>
      </c>
      <c r="N226" s="8">
        <f>'[11]Int 11 - Summary'!N6</f>
        <v>83</v>
      </c>
      <c r="O226" s="9">
        <f>'[11]Int 11 - Summary'!O6</f>
        <v>0</v>
      </c>
      <c r="P226" s="7">
        <f>'[11]Int 11 - Summary'!P6</f>
        <v>0</v>
      </c>
      <c r="Q226" s="8">
        <f>'[11]Int 11 - Summary'!Q6</f>
        <v>181</v>
      </c>
      <c r="R226" s="8">
        <f>'[11]Int 11 - Summary'!R6</f>
        <v>0</v>
      </c>
      <c r="S226" s="10">
        <f>'[11]Int 11 - Summary'!S6</f>
        <v>0</v>
      </c>
      <c r="AA226" s="35" t="str">
        <f>C226</f>
        <v>04:00 PM</v>
      </c>
      <c r="AB226" s="14">
        <f>SUM(D226:G226)</f>
        <v>0</v>
      </c>
      <c r="AC226" s="14">
        <f>SUM(H226:K226)</f>
        <v>216</v>
      </c>
      <c r="AD226" s="14">
        <f>SUM(L226:O226)</f>
        <v>389</v>
      </c>
      <c r="AE226" s="14">
        <f>SUM(P226:S226)</f>
        <v>181</v>
      </c>
      <c r="AF226" s="14">
        <f>SUM(AB226:AE226)</f>
        <v>786</v>
      </c>
    </row>
    <row r="227" spans="2:32" x14ac:dyDescent="0.3">
      <c r="B227" s="72"/>
      <c r="C227" s="12" t="str">
        <f>'[11]Int 11 - Summary'!C7</f>
        <v>04:15 PM</v>
      </c>
      <c r="D227" s="13">
        <f>'[11]Int 11 - Summary'!D7</f>
        <v>0</v>
      </c>
      <c r="E227" s="14">
        <f>'[11]Int 11 - Summary'!E7</f>
        <v>0</v>
      </c>
      <c r="F227" s="14">
        <f>'[11]Int 11 - Summary'!F7</f>
        <v>0</v>
      </c>
      <c r="G227" s="15">
        <f>'[11]Int 11 - Summary'!G7</f>
        <v>0</v>
      </c>
      <c r="H227" s="13">
        <f>'[11]Int 11 - Summary'!H7</f>
        <v>96</v>
      </c>
      <c r="I227" s="14">
        <f>'[11]Int 11 - Summary'!I7</f>
        <v>0</v>
      </c>
      <c r="J227" s="14">
        <f>'[11]Int 11 - Summary'!J7</f>
        <v>111</v>
      </c>
      <c r="K227" s="16">
        <f>'[11]Int 11 - Summary'!K7</f>
        <v>0</v>
      </c>
      <c r="L227" s="17">
        <f>'[11]Int 11 - Summary'!L7</f>
        <v>92</v>
      </c>
      <c r="M227" s="14">
        <f>'[11]Int 11 - Summary'!M7</f>
        <v>189</v>
      </c>
      <c r="N227" s="14">
        <f>'[11]Int 11 - Summary'!N7</f>
        <v>100</v>
      </c>
      <c r="O227" s="15">
        <f>'[11]Int 11 - Summary'!O7</f>
        <v>0</v>
      </c>
      <c r="P227" s="13">
        <f>'[11]Int 11 - Summary'!P7</f>
        <v>0</v>
      </c>
      <c r="Q227" s="14">
        <f>'[11]Int 11 - Summary'!Q7</f>
        <v>207</v>
      </c>
      <c r="R227" s="14">
        <f>'[11]Int 11 - Summary'!R7</f>
        <v>0</v>
      </c>
      <c r="S227" s="16">
        <f>'[11]Int 11 - Summary'!S7</f>
        <v>0</v>
      </c>
      <c r="AA227" s="35" t="str">
        <f t="shared" ref="AA227:AA233" si="60">C227</f>
        <v>04:15 PM</v>
      </c>
      <c r="AB227" s="14">
        <f t="shared" ref="AB227:AB233" si="61">SUM(D227:G227)</f>
        <v>0</v>
      </c>
      <c r="AC227" s="14">
        <f t="shared" ref="AC227:AC233" si="62">SUM(H227:K227)</f>
        <v>207</v>
      </c>
      <c r="AD227" s="14">
        <f t="shared" ref="AD227:AD233" si="63">SUM(L227:O227)</f>
        <v>381</v>
      </c>
      <c r="AE227" s="14">
        <f t="shared" ref="AE227:AE233" si="64">SUM(P227:S227)</f>
        <v>207</v>
      </c>
      <c r="AF227" s="14">
        <f t="shared" ref="AF227:AF233" si="65">SUM(AB227:AE227)</f>
        <v>795</v>
      </c>
    </row>
    <row r="228" spans="2:32" x14ac:dyDescent="0.3">
      <c r="B228" s="72"/>
      <c r="C228" s="12" t="str">
        <f>'[11]Int 11 - Summary'!C8</f>
        <v>04:30 PM</v>
      </c>
      <c r="D228" s="13">
        <f>'[11]Int 11 - Summary'!D8</f>
        <v>0</v>
      </c>
      <c r="E228" s="14">
        <f>'[11]Int 11 - Summary'!E8</f>
        <v>0</v>
      </c>
      <c r="F228" s="14">
        <f>'[11]Int 11 - Summary'!F8</f>
        <v>0</v>
      </c>
      <c r="G228" s="15">
        <f>'[11]Int 11 - Summary'!G8</f>
        <v>0</v>
      </c>
      <c r="H228" s="13">
        <f>'[11]Int 11 - Summary'!H8</f>
        <v>147</v>
      </c>
      <c r="I228" s="14">
        <f>'[11]Int 11 - Summary'!I8</f>
        <v>0</v>
      </c>
      <c r="J228" s="14">
        <f>'[11]Int 11 - Summary'!J8</f>
        <v>138</v>
      </c>
      <c r="K228" s="16">
        <f>'[11]Int 11 - Summary'!K8</f>
        <v>0</v>
      </c>
      <c r="L228" s="17">
        <f>'[11]Int 11 - Summary'!L8</f>
        <v>55</v>
      </c>
      <c r="M228" s="14">
        <f>'[11]Int 11 - Summary'!M8</f>
        <v>275</v>
      </c>
      <c r="N228" s="14">
        <f>'[11]Int 11 - Summary'!N8</f>
        <v>95</v>
      </c>
      <c r="O228" s="15">
        <f>'[11]Int 11 - Summary'!O8</f>
        <v>0</v>
      </c>
      <c r="P228" s="13">
        <f>'[11]Int 11 - Summary'!P8</f>
        <v>0</v>
      </c>
      <c r="Q228" s="14">
        <f>'[11]Int 11 - Summary'!Q8</f>
        <v>183</v>
      </c>
      <c r="R228" s="14">
        <f>'[11]Int 11 - Summary'!R8</f>
        <v>0</v>
      </c>
      <c r="S228" s="16">
        <f>'[11]Int 11 - Summary'!S8</f>
        <v>0</v>
      </c>
      <c r="AA228" s="35" t="str">
        <f t="shared" si="60"/>
        <v>04:30 PM</v>
      </c>
      <c r="AB228" s="14">
        <f t="shared" si="61"/>
        <v>0</v>
      </c>
      <c r="AC228" s="14">
        <f t="shared" si="62"/>
        <v>285</v>
      </c>
      <c r="AD228" s="14">
        <f t="shared" si="63"/>
        <v>425</v>
      </c>
      <c r="AE228" s="14">
        <f t="shared" si="64"/>
        <v>183</v>
      </c>
      <c r="AF228" s="14">
        <f t="shared" si="65"/>
        <v>893</v>
      </c>
    </row>
    <row r="229" spans="2:32" x14ac:dyDescent="0.3">
      <c r="B229" s="72"/>
      <c r="C229" s="12" t="str">
        <f>'[11]Int 11 - Summary'!C9</f>
        <v>04:45 PM</v>
      </c>
      <c r="D229" s="13">
        <f>'[11]Int 11 - Summary'!D9</f>
        <v>0</v>
      </c>
      <c r="E229" s="14">
        <f>'[11]Int 11 - Summary'!E9</f>
        <v>0</v>
      </c>
      <c r="F229" s="14">
        <f>'[11]Int 11 - Summary'!F9</f>
        <v>0</v>
      </c>
      <c r="G229" s="15">
        <f>'[11]Int 11 - Summary'!G9</f>
        <v>0</v>
      </c>
      <c r="H229" s="13">
        <f>'[11]Int 11 - Summary'!H9</f>
        <v>117</v>
      </c>
      <c r="I229" s="14">
        <f>'[11]Int 11 - Summary'!I9</f>
        <v>0</v>
      </c>
      <c r="J229" s="14">
        <f>'[11]Int 11 - Summary'!J9</f>
        <v>118</v>
      </c>
      <c r="K229" s="16">
        <f>'[11]Int 11 - Summary'!K9</f>
        <v>0</v>
      </c>
      <c r="L229" s="17">
        <f>'[11]Int 11 - Summary'!L9</f>
        <v>61</v>
      </c>
      <c r="M229" s="14">
        <f>'[11]Int 11 - Summary'!M9</f>
        <v>227</v>
      </c>
      <c r="N229" s="14">
        <f>'[11]Int 11 - Summary'!N9</f>
        <v>91</v>
      </c>
      <c r="O229" s="15">
        <f>'[11]Int 11 - Summary'!O9</f>
        <v>0</v>
      </c>
      <c r="P229" s="13">
        <f>'[11]Int 11 - Summary'!P9</f>
        <v>0</v>
      </c>
      <c r="Q229" s="14">
        <f>'[11]Int 11 - Summary'!Q9</f>
        <v>200</v>
      </c>
      <c r="R229" s="14">
        <f>'[11]Int 11 - Summary'!R9</f>
        <v>0</v>
      </c>
      <c r="S229" s="16">
        <f>'[11]Int 11 - Summary'!S9</f>
        <v>0</v>
      </c>
      <c r="AA229" s="35" t="str">
        <f t="shared" si="60"/>
        <v>04:45 PM</v>
      </c>
      <c r="AB229" s="14">
        <f t="shared" si="61"/>
        <v>0</v>
      </c>
      <c r="AC229" s="14">
        <f t="shared" si="62"/>
        <v>235</v>
      </c>
      <c r="AD229" s="14">
        <f t="shared" si="63"/>
        <v>379</v>
      </c>
      <c r="AE229" s="14">
        <f t="shared" si="64"/>
        <v>200</v>
      </c>
      <c r="AF229" s="14">
        <f t="shared" si="65"/>
        <v>814</v>
      </c>
    </row>
    <row r="230" spans="2:32" x14ac:dyDescent="0.3">
      <c r="B230" s="72"/>
      <c r="C230" s="12" t="str">
        <f>'[11]Int 11 - Summary'!C10</f>
        <v>05:00 PM</v>
      </c>
      <c r="D230" s="13">
        <f>'[11]Int 11 - Summary'!D10</f>
        <v>0</v>
      </c>
      <c r="E230" s="14">
        <f>'[11]Int 11 - Summary'!E10</f>
        <v>0</v>
      </c>
      <c r="F230" s="14">
        <f>'[11]Int 11 - Summary'!F10</f>
        <v>0</v>
      </c>
      <c r="G230" s="15">
        <f>'[11]Int 11 - Summary'!G10</f>
        <v>0</v>
      </c>
      <c r="H230" s="13">
        <f>'[11]Int 11 - Summary'!H10</f>
        <v>149</v>
      </c>
      <c r="I230" s="14">
        <f>'[11]Int 11 - Summary'!I10</f>
        <v>0</v>
      </c>
      <c r="J230" s="14">
        <f>'[11]Int 11 - Summary'!J10</f>
        <v>137</v>
      </c>
      <c r="K230" s="16">
        <f>'[11]Int 11 - Summary'!K10</f>
        <v>0</v>
      </c>
      <c r="L230" s="17">
        <f>'[11]Int 11 - Summary'!L10</f>
        <v>94</v>
      </c>
      <c r="M230" s="14">
        <f>'[11]Int 11 - Summary'!M10</f>
        <v>259</v>
      </c>
      <c r="N230" s="14">
        <f>'[11]Int 11 - Summary'!N10</f>
        <v>121</v>
      </c>
      <c r="O230" s="15">
        <f>'[11]Int 11 - Summary'!O10</f>
        <v>0</v>
      </c>
      <c r="P230" s="13">
        <f>'[11]Int 11 - Summary'!P10</f>
        <v>0</v>
      </c>
      <c r="Q230" s="14">
        <f>'[11]Int 11 - Summary'!Q10</f>
        <v>231</v>
      </c>
      <c r="R230" s="14">
        <f>'[11]Int 11 - Summary'!R10</f>
        <v>0</v>
      </c>
      <c r="S230" s="16">
        <f>'[11]Int 11 - Summary'!S10</f>
        <v>0</v>
      </c>
      <c r="AA230" s="35" t="str">
        <f t="shared" si="60"/>
        <v>05:00 PM</v>
      </c>
      <c r="AB230" s="14">
        <f t="shared" si="61"/>
        <v>0</v>
      </c>
      <c r="AC230" s="14">
        <f t="shared" si="62"/>
        <v>286</v>
      </c>
      <c r="AD230" s="14">
        <f t="shared" si="63"/>
        <v>474</v>
      </c>
      <c r="AE230" s="14">
        <f t="shared" si="64"/>
        <v>231</v>
      </c>
      <c r="AF230" s="14">
        <f t="shared" si="65"/>
        <v>991</v>
      </c>
    </row>
    <row r="231" spans="2:32" x14ac:dyDescent="0.3">
      <c r="B231" s="72"/>
      <c r="C231" s="12" t="str">
        <f>'[11]Int 11 - Summary'!C11</f>
        <v>05:15 PM</v>
      </c>
      <c r="D231" s="13">
        <f>'[11]Int 11 - Summary'!D11</f>
        <v>0</v>
      </c>
      <c r="E231" s="14">
        <f>'[11]Int 11 - Summary'!E11</f>
        <v>0</v>
      </c>
      <c r="F231" s="14">
        <f>'[11]Int 11 - Summary'!F11</f>
        <v>0</v>
      </c>
      <c r="G231" s="15">
        <f>'[11]Int 11 - Summary'!G11</f>
        <v>0</v>
      </c>
      <c r="H231" s="13">
        <f>'[11]Int 11 - Summary'!H11</f>
        <v>141</v>
      </c>
      <c r="I231" s="14">
        <f>'[11]Int 11 - Summary'!I11</f>
        <v>0</v>
      </c>
      <c r="J231" s="14">
        <f>'[11]Int 11 - Summary'!J11</f>
        <v>124</v>
      </c>
      <c r="K231" s="16">
        <f>'[11]Int 11 - Summary'!K11</f>
        <v>0</v>
      </c>
      <c r="L231" s="17">
        <f>'[11]Int 11 - Summary'!L11</f>
        <v>64</v>
      </c>
      <c r="M231" s="14">
        <f>'[11]Int 11 - Summary'!M11</f>
        <v>238</v>
      </c>
      <c r="N231" s="14">
        <f>'[11]Int 11 - Summary'!N11</f>
        <v>110</v>
      </c>
      <c r="O231" s="15">
        <f>'[11]Int 11 - Summary'!O11</f>
        <v>0</v>
      </c>
      <c r="P231" s="13">
        <f>'[11]Int 11 - Summary'!P11</f>
        <v>0</v>
      </c>
      <c r="Q231" s="14">
        <f>'[11]Int 11 - Summary'!Q11</f>
        <v>175</v>
      </c>
      <c r="R231" s="14">
        <f>'[11]Int 11 - Summary'!R11</f>
        <v>0</v>
      </c>
      <c r="S231" s="16">
        <f>'[11]Int 11 - Summary'!S11</f>
        <v>0</v>
      </c>
      <c r="AA231" s="35" t="str">
        <f t="shared" si="60"/>
        <v>05:15 PM</v>
      </c>
      <c r="AB231" s="14">
        <f t="shared" si="61"/>
        <v>0</v>
      </c>
      <c r="AC231" s="14">
        <f t="shared" si="62"/>
        <v>265</v>
      </c>
      <c r="AD231" s="14">
        <f t="shared" si="63"/>
        <v>412</v>
      </c>
      <c r="AE231" s="14">
        <f t="shared" si="64"/>
        <v>175</v>
      </c>
      <c r="AF231" s="14">
        <f t="shared" si="65"/>
        <v>852</v>
      </c>
    </row>
    <row r="232" spans="2:32" x14ac:dyDescent="0.3">
      <c r="B232" s="72"/>
      <c r="C232" s="12" t="str">
        <f>'[11]Int 11 - Summary'!C12</f>
        <v>05:30 PM</v>
      </c>
      <c r="D232" s="13">
        <f>'[11]Int 11 - Summary'!D12</f>
        <v>0</v>
      </c>
      <c r="E232" s="14">
        <f>'[11]Int 11 - Summary'!E12</f>
        <v>0</v>
      </c>
      <c r="F232" s="14">
        <f>'[11]Int 11 - Summary'!F12</f>
        <v>0</v>
      </c>
      <c r="G232" s="15">
        <f>'[11]Int 11 - Summary'!G12</f>
        <v>0</v>
      </c>
      <c r="H232" s="13">
        <f>'[11]Int 11 - Summary'!H12</f>
        <v>108</v>
      </c>
      <c r="I232" s="14">
        <f>'[11]Int 11 - Summary'!I12</f>
        <v>0</v>
      </c>
      <c r="J232" s="14">
        <f>'[11]Int 11 - Summary'!J12</f>
        <v>117</v>
      </c>
      <c r="K232" s="16">
        <f>'[11]Int 11 - Summary'!K12</f>
        <v>0</v>
      </c>
      <c r="L232" s="17">
        <f>'[11]Int 11 - Summary'!L12</f>
        <v>56</v>
      </c>
      <c r="M232" s="14">
        <f>'[11]Int 11 - Summary'!M12</f>
        <v>218</v>
      </c>
      <c r="N232" s="14">
        <f>'[11]Int 11 - Summary'!N12</f>
        <v>74</v>
      </c>
      <c r="O232" s="15">
        <f>'[11]Int 11 - Summary'!O12</f>
        <v>0</v>
      </c>
      <c r="P232" s="13">
        <f>'[11]Int 11 - Summary'!P12</f>
        <v>0</v>
      </c>
      <c r="Q232" s="14">
        <f>'[11]Int 11 - Summary'!Q12</f>
        <v>196</v>
      </c>
      <c r="R232" s="14">
        <f>'[11]Int 11 - Summary'!R12</f>
        <v>0</v>
      </c>
      <c r="S232" s="16">
        <f>'[11]Int 11 - Summary'!S12</f>
        <v>0</v>
      </c>
      <c r="AA232" s="35" t="str">
        <f t="shared" si="60"/>
        <v>05:30 PM</v>
      </c>
      <c r="AB232" s="14">
        <f t="shared" si="61"/>
        <v>0</v>
      </c>
      <c r="AC232" s="14">
        <f t="shared" si="62"/>
        <v>225</v>
      </c>
      <c r="AD232" s="14">
        <f t="shared" si="63"/>
        <v>348</v>
      </c>
      <c r="AE232" s="14">
        <f t="shared" si="64"/>
        <v>196</v>
      </c>
      <c r="AF232" s="14">
        <f t="shared" si="65"/>
        <v>769</v>
      </c>
    </row>
    <row r="233" spans="2:32" ht="15" thickBot="1" x14ac:dyDescent="0.35">
      <c r="B233" s="73"/>
      <c r="C233" s="18" t="str">
        <f>'[11]Int 11 - Summary'!C13</f>
        <v>05:45 PM</v>
      </c>
      <c r="D233" s="19">
        <f>'[11]Int 11 - Summary'!D13</f>
        <v>0</v>
      </c>
      <c r="E233" s="20">
        <f>'[11]Int 11 - Summary'!E13</f>
        <v>0</v>
      </c>
      <c r="F233" s="20">
        <f>'[11]Int 11 - Summary'!F13</f>
        <v>0</v>
      </c>
      <c r="G233" s="21">
        <f>'[11]Int 11 - Summary'!G13</f>
        <v>0</v>
      </c>
      <c r="H233" s="19">
        <f>'[11]Int 11 - Summary'!H13</f>
        <v>102</v>
      </c>
      <c r="I233" s="20">
        <f>'[11]Int 11 - Summary'!I13</f>
        <v>0</v>
      </c>
      <c r="J233" s="20">
        <f>'[11]Int 11 - Summary'!J13</f>
        <v>70</v>
      </c>
      <c r="K233" s="22">
        <f>'[11]Int 11 - Summary'!K13</f>
        <v>0</v>
      </c>
      <c r="L233" s="23">
        <f>'[11]Int 11 - Summary'!L13</f>
        <v>61</v>
      </c>
      <c r="M233" s="20">
        <f>'[11]Int 11 - Summary'!M13</f>
        <v>193</v>
      </c>
      <c r="N233" s="20">
        <f>'[11]Int 11 - Summary'!N13</f>
        <v>72</v>
      </c>
      <c r="O233" s="21">
        <f>'[11]Int 11 - Summary'!O13</f>
        <v>0</v>
      </c>
      <c r="P233" s="19">
        <f>'[11]Int 11 - Summary'!P13</f>
        <v>0</v>
      </c>
      <c r="Q233" s="20">
        <f>'[11]Int 11 - Summary'!Q13</f>
        <v>184</v>
      </c>
      <c r="R233" s="20">
        <f>'[11]Int 11 - Summary'!R13</f>
        <v>0</v>
      </c>
      <c r="S233" s="22">
        <f>'[11]Int 11 - Summary'!S13</f>
        <v>0</v>
      </c>
      <c r="AA233" s="35" t="str">
        <f t="shared" si="60"/>
        <v>05:45 PM</v>
      </c>
      <c r="AB233" s="14">
        <f t="shared" si="61"/>
        <v>0</v>
      </c>
      <c r="AC233" s="14">
        <f t="shared" si="62"/>
        <v>172</v>
      </c>
      <c r="AD233" s="14">
        <f t="shared" si="63"/>
        <v>326</v>
      </c>
      <c r="AE233" s="14">
        <f t="shared" si="64"/>
        <v>184</v>
      </c>
      <c r="AF233" s="14">
        <f t="shared" si="65"/>
        <v>682</v>
      </c>
    </row>
    <row r="234" spans="2:32" x14ac:dyDescent="0.3">
      <c r="B234" s="71" t="str">
        <f>'[11]Int 11 - Summary'!$B$14</f>
        <v>Heavy Vehicles</v>
      </c>
      <c r="C234" s="24" t="str">
        <f>'[11]Int 11 - Summary'!C14</f>
        <v>04:00 PM</v>
      </c>
      <c r="D234" s="25">
        <f>'[11]Int 11 - Summary'!D14</f>
        <v>0</v>
      </c>
      <c r="E234" s="26">
        <f>'[11]Int 11 - Summary'!E14</f>
        <v>0</v>
      </c>
      <c r="F234" s="26">
        <f>'[11]Int 11 - Summary'!F14</f>
        <v>0</v>
      </c>
      <c r="G234" s="27">
        <f>'[11]Int 11 - Summary'!G14</f>
        <v>0</v>
      </c>
      <c r="H234" s="25">
        <f>'[11]Int 11 - Summary'!H14</f>
        <v>2</v>
      </c>
      <c r="I234" s="26">
        <f>'[11]Int 11 - Summary'!I14</f>
        <v>0</v>
      </c>
      <c r="J234" s="26">
        <f>'[11]Int 11 - Summary'!J14</f>
        <v>0</v>
      </c>
      <c r="K234" s="28">
        <f>'[11]Int 11 - Summary'!K14</f>
        <v>0</v>
      </c>
      <c r="L234" s="29">
        <f>'[11]Int 11 - Summary'!L14</f>
        <v>1</v>
      </c>
      <c r="M234" s="26">
        <f>'[11]Int 11 - Summary'!M14</f>
        <v>4</v>
      </c>
      <c r="N234" s="26">
        <f>'[11]Int 11 - Summary'!N14</f>
        <v>2</v>
      </c>
      <c r="O234" s="27">
        <f>'[11]Int 11 - Summary'!O14</f>
        <v>0</v>
      </c>
      <c r="P234" s="25">
        <f>'[11]Int 11 - Summary'!P14</f>
        <v>0</v>
      </c>
      <c r="Q234" s="26">
        <f>'[11]Int 11 - Summary'!Q14</f>
        <v>5</v>
      </c>
      <c r="R234" s="26">
        <f>'[11]Int 11 - Summary'!R14</f>
        <v>0</v>
      </c>
      <c r="S234" s="28">
        <f>'[11]Int 11 - Summary'!S14</f>
        <v>0</v>
      </c>
    </row>
    <row r="235" spans="2:32" x14ac:dyDescent="0.3">
      <c r="B235" s="72"/>
      <c r="C235" s="12" t="str">
        <f>'[11]Int 11 - Summary'!C15</f>
        <v>04:15 PM</v>
      </c>
      <c r="D235" s="13">
        <f>'[11]Int 11 - Summary'!D15</f>
        <v>0</v>
      </c>
      <c r="E235" s="14">
        <f>'[11]Int 11 - Summary'!E15</f>
        <v>0</v>
      </c>
      <c r="F235" s="14">
        <f>'[11]Int 11 - Summary'!F15</f>
        <v>0</v>
      </c>
      <c r="G235" s="30">
        <f>'[11]Int 11 - Summary'!G15</f>
        <v>0</v>
      </c>
      <c r="H235" s="13">
        <f>'[11]Int 11 - Summary'!H15</f>
        <v>1</v>
      </c>
      <c r="I235" s="14">
        <f>'[11]Int 11 - Summary'!I15</f>
        <v>0</v>
      </c>
      <c r="J235" s="14">
        <f>'[11]Int 11 - Summary'!J15</f>
        <v>5</v>
      </c>
      <c r="K235" s="31">
        <f>'[11]Int 11 - Summary'!K15</f>
        <v>0</v>
      </c>
      <c r="L235" s="17">
        <f>'[11]Int 11 - Summary'!L15</f>
        <v>0</v>
      </c>
      <c r="M235" s="14">
        <f>'[11]Int 11 - Summary'!M15</f>
        <v>2</v>
      </c>
      <c r="N235" s="14">
        <f>'[11]Int 11 - Summary'!N15</f>
        <v>1</v>
      </c>
      <c r="O235" s="30">
        <f>'[11]Int 11 - Summary'!O15</f>
        <v>0</v>
      </c>
      <c r="P235" s="13">
        <f>'[11]Int 11 - Summary'!P15</f>
        <v>0</v>
      </c>
      <c r="Q235" s="14">
        <f>'[11]Int 11 - Summary'!Q15</f>
        <v>1</v>
      </c>
      <c r="R235" s="14">
        <f>'[11]Int 11 - Summary'!R15</f>
        <v>0</v>
      </c>
      <c r="S235" s="31">
        <f>'[11]Int 11 - Summary'!S15</f>
        <v>0</v>
      </c>
    </row>
    <row r="236" spans="2:32" x14ac:dyDescent="0.3">
      <c r="B236" s="72"/>
      <c r="C236" s="12" t="str">
        <f>'[11]Int 11 - Summary'!C16</f>
        <v>04:30 PM</v>
      </c>
      <c r="D236" s="13">
        <f>'[11]Int 11 - Summary'!D16</f>
        <v>0</v>
      </c>
      <c r="E236" s="14">
        <f>'[11]Int 11 - Summary'!E16</f>
        <v>0</v>
      </c>
      <c r="F236" s="14">
        <f>'[11]Int 11 - Summary'!F16</f>
        <v>0</v>
      </c>
      <c r="G236" s="30">
        <f>'[11]Int 11 - Summary'!G16</f>
        <v>0</v>
      </c>
      <c r="H236" s="13">
        <f>'[11]Int 11 - Summary'!H16</f>
        <v>0</v>
      </c>
      <c r="I236" s="14">
        <f>'[11]Int 11 - Summary'!I16</f>
        <v>0</v>
      </c>
      <c r="J236" s="14">
        <f>'[11]Int 11 - Summary'!J16</f>
        <v>0</v>
      </c>
      <c r="K236" s="31">
        <f>'[11]Int 11 - Summary'!K16</f>
        <v>0</v>
      </c>
      <c r="L236" s="17">
        <f>'[11]Int 11 - Summary'!L16</f>
        <v>1</v>
      </c>
      <c r="M236" s="14">
        <f>'[11]Int 11 - Summary'!M16</f>
        <v>1</v>
      </c>
      <c r="N236" s="14">
        <f>'[11]Int 11 - Summary'!N16</f>
        <v>1</v>
      </c>
      <c r="O236" s="30">
        <f>'[11]Int 11 - Summary'!O16</f>
        <v>0</v>
      </c>
      <c r="P236" s="13">
        <f>'[11]Int 11 - Summary'!P16</f>
        <v>0</v>
      </c>
      <c r="Q236" s="14">
        <f>'[11]Int 11 - Summary'!Q16</f>
        <v>1</v>
      </c>
      <c r="R236" s="14">
        <f>'[11]Int 11 - Summary'!R16</f>
        <v>0</v>
      </c>
      <c r="S236" s="31">
        <f>'[11]Int 11 - Summary'!S16</f>
        <v>0</v>
      </c>
    </row>
    <row r="237" spans="2:32" x14ac:dyDescent="0.3">
      <c r="B237" s="72"/>
      <c r="C237" s="12" t="str">
        <f>'[11]Int 11 - Summary'!C17</f>
        <v>04:45 PM</v>
      </c>
      <c r="D237" s="13">
        <f>'[11]Int 11 - Summary'!D17</f>
        <v>0</v>
      </c>
      <c r="E237" s="14">
        <f>'[11]Int 11 - Summary'!E17</f>
        <v>0</v>
      </c>
      <c r="F237" s="14">
        <f>'[11]Int 11 - Summary'!F17</f>
        <v>0</v>
      </c>
      <c r="G237" s="30">
        <f>'[11]Int 11 - Summary'!G17</f>
        <v>0</v>
      </c>
      <c r="H237" s="13">
        <f>'[11]Int 11 - Summary'!H17</f>
        <v>0</v>
      </c>
      <c r="I237" s="14">
        <f>'[11]Int 11 - Summary'!I17</f>
        <v>0</v>
      </c>
      <c r="J237" s="14">
        <f>'[11]Int 11 - Summary'!J17</f>
        <v>0</v>
      </c>
      <c r="K237" s="31">
        <f>'[11]Int 11 - Summary'!K17</f>
        <v>0</v>
      </c>
      <c r="L237" s="17">
        <f>'[11]Int 11 - Summary'!L17</f>
        <v>2</v>
      </c>
      <c r="M237" s="14">
        <f>'[11]Int 11 - Summary'!M17</f>
        <v>0</v>
      </c>
      <c r="N237" s="14">
        <f>'[11]Int 11 - Summary'!N17</f>
        <v>3</v>
      </c>
      <c r="O237" s="30">
        <f>'[11]Int 11 - Summary'!O17</f>
        <v>0</v>
      </c>
      <c r="P237" s="13">
        <f>'[11]Int 11 - Summary'!P17</f>
        <v>0</v>
      </c>
      <c r="Q237" s="14">
        <f>'[11]Int 11 - Summary'!Q17</f>
        <v>2</v>
      </c>
      <c r="R237" s="14">
        <f>'[11]Int 11 - Summary'!R17</f>
        <v>0</v>
      </c>
      <c r="S237" s="31">
        <f>'[11]Int 11 - Summary'!S17</f>
        <v>0</v>
      </c>
    </row>
    <row r="238" spans="2:32" x14ac:dyDescent="0.3">
      <c r="B238" s="72"/>
      <c r="C238" s="12" t="str">
        <f>'[11]Int 11 - Summary'!C18</f>
        <v>05:00 PM</v>
      </c>
      <c r="D238" s="13">
        <f>'[11]Int 11 - Summary'!D18</f>
        <v>0</v>
      </c>
      <c r="E238" s="14">
        <f>'[11]Int 11 - Summary'!E18</f>
        <v>0</v>
      </c>
      <c r="F238" s="14">
        <f>'[11]Int 11 - Summary'!F18</f>
        <v>0</v>
      </c>
      <c r="G238" s="30">
        <f>'[11]Int 11 - Summary'!G18</f>
        <v>0</v>
      </c>
      <c r="H238" s="13">
        <f>'[11]Int 11 - Summary'!H18</f>
        <v>2</v>
      </c>
      <c r="I238" s="14">
        <f>'[11]Int 11 - Summary'!I18</f>
        <v>0</v>
      </c>
      <c r="J238" s="14">
        <f>'[11]Int 11 - Summary'!J18</f>
        <v>1</v>
      </c>
      <c r="K238" s="31">
        <f>'[11]Int 11 - Summary'!K18</f>
        <v>0</v>
      </c>
      <c r="L238" s="17">
        <f>'[11]Int 11 - Summary'!L18</f>
        <v>0</v>
      </c>
      <c r="M238" s="14">
        <f>'[11]Int 11 - Summary'!M18</f>
        <v>1</v>
      </c>
      <c r="N238" s="14">
        <f>'[11]Int 11 - Summary'!N18</f>
        <v>1</v>
      </c>
      <c r="O238" s="30">
        <f>'[11]Int 11 - Summary'!O18</f>
        <v>0</v>
      </c>
      <c r="P238" s="13">
        <f>'[11]Int 11 - Summary'!P18</f>
        <v>0</v>
      </c>
      <c r="Q238" s="14">
        <f>'[11]Int 11 - Summary'!Q18</f>
        <v>1</v>
      </c>
      <c r="R238" s="14">
        <f>'[11]Int 11 - Summary'!R18</f>
        <v>0</v>
      </c>
      <c r="S238" s="31">
        <f>'[11]Int 11 - Summary'!S18</f>
        <v>0</v>
      </c>
    </row>
    <row r="239" spans="2:32" x14ac:dyDescent="0.3">
      <c r="B239" s="72"/>
      <c r="C239" s="12" t="str">
        <f>'[11]Int 11 - Summary'!C19</f>
        <v>05:15 PM</v>
      </c>
      <c r="D239" s="13">
        <f>'[11]Int 11 - Summary'!D19</f>
        <v>0</v>
      </c>
      <c r="E239" s="14">
        <f>'[11]Int 11 - Summary'!E19</f>
        <v>0</v>
      </c>
      <c r="F239" s="14">
        <f>'[11]Int 11 - Summary'!F19</f>
        <v>0</v>
      </c>
      <c r="G239" s="30">
        <f>'[11]Int 11 - Summary'!G19</f>
        <v>0</v>
      </c>
      <c r="H239" s="13">
        <f>'[11]Int 11 - Summary'!H19</f>
        <v>1</v>
      </c>
      <c r="I239" s="14">
        <f>'[11]Int 11 - Summary'!I19</f>
        <v>0</v>
      </c>
      <c r="J239" s="14">
        <f>'[11]Int 11 - Summary'!J19</f>
        <v>1</v>
      </c>
      <c r="K239" s="31">
        <f>'[11]Int 11 - Summary'!K19</f>
        <v>0</v>
      </c>
      <c r="L239" s="17">
        <f>'[11]Int 11 - Summary'!L19</f>
        <v>1</v>
      </c>
      <c r="M239" s="14">
        <f>'[11]Int 11 - Summary'!M19</f>
        <v>1</v>
      </c>
      <c r="N239" s="14">
        <f>'[11]Int 11 - Summary'!N19</f>
        <v>0</v>
      </c>
      <c r="O239" s="30">
        <f>'[11]Int 11 - Summary'!O19</f>
        <v>0</v>
      </c>
      <c r="P239" s="13">
        <f>'[11]Int 11 - Summary'!P19</f>
        <v>0</v>
      </c>
      <c r="Q239" s="14">
        <f>'[11]Int 11 - Summary'!Q19</f>
        <v>4</v>
      </c>
      <c r="R239" s="14">
        <f>'[11]Int 11 - Summary'!R19</f>
        <v>0</v>
      </c>
      <c r="S239" s="31">
        <f>'[11]Int 11 - Summary'!S19</f>
        <v>0</v>
      </c>
    </row>
    <row r="240" spans="2:32" x14ac:dyDescent="0.3">
      <c r="B240" s="72"/>
      <c r="C240" s="12" t="str">
        <f>'[11]Int 11 - Summary'!C20</f>
        <v>05:30 PM</v>
      </c>
      <c r="D240" s="13">
        <f>'[11]Int 11 - Summary'!D20</f>
        <v>0</v>
      </c>
      <c r="E240" s="14">
        <f>'[11]Int 11 - Summary'!E20</f>
        <v>0</v>
      </c>
      <c r="F240" s="14">
        <f>'[11]Int 11 - Summary'!F20</f>
        <v>0</v>
      </c>
      <c r="G240" s="30">
        <f>'[11]Int 11 - Summary'!G20</f>
        <v>0</v>
      </c>
      <c r="H240" s="13">
        <f>'[11]Int 11 - Summary'!H20</f>
        <v>0</v>
      </c>
      <c r="I240" s="14">
        <f>'[11]Int 11 - Summary'!I20</f>
        <v>0</v>
      </c>
      <c r="J240" s="14">
        <f>'[11]Int 11 - Summary'!J20</f>
        <v>0</v>
      </c>
      <c r="K240" s="31">
        <f>'[11]Int 11 - Summary'!K20</f>
        <v>0</v>
      </c>
      <c r="L240" s="17">
        <f>'[11]Int 11 - Summary'!L20</f>
        <v>3</v>
      </c>
      <c r="M240" s="14">
        <f>'[11]Int 11 - Summary'!M20</f>
        <v>2</v>
      </c>
      <c r="N240" s="14">
        <f>'[11]Int 11 - Summary'!N20</f>
        <v>0</v>
      </c>
      <c r="O240" s="30">
        <f>'[11]Int 11 - Summary'!O20</f>
        <v>0</v>
      </c>
      <c r="P240" s="13">
        <f>'[11]Int 11 - Summary'!P20</f>
        <v>0</v>
      </c>
      <c r="Q240" s="14">
        <f>'[11]Int 11 - Summary'!Q20</f>
        <v>2</v>
      </c>
      <c r="R240" s="14">
        <f>'[11]Int 11 - Summary'!R20</f>
        <v>0</v>
      </c>
      <c r="S240" s="31">
        <f>'[11]Int 11 - Summary'!S20</f>
        <v>0</v>
      </c>
    </row>
    <row r="241" spans="2:19" ht="15" thickBot="1" x14ac:dyDescent="0.35">
      <c r="B241" s="73"/>
      <c r="C241" s="18" t="str">
        <f>'[11]Int 11 - Summary'!C21</f>
        <v>05:45 PM</v>
      </c>
      <c r="D241" s="19">
        <f>'[11]Int 11 - Summary'!D21</f>
        <v>0</v>
      </c>
      <c r="E241" s="20">
        <f>'[11]Int 11 - Summary'!E21</f>
        <v>0</v>
      </c>
      <c r="F241" s="20">
        <f>'[11]Int 11 - Summary'!F21</f>
        <v>0</v>
      </c>
      <c r="G241" s="32">
        <f>'[11]Int 11 - Summary'!G21</f>
        <v>0</v>
      </c>
      <c r="H241" s="19">
        <f>'[11]Int 11 - Summary'!H21</f>
        <v>0</v>
      </c>
      <c r="I241" s="20">
        <f>'[11]Int 11 - Summary'!I21</f>
        <v>0</v>
      </c>
      <c r="J241" s="20">
        <f>'[11]Int 11 - Summary'!J21</f>
        <v>1</v>
      </c>
      <c r="K241" s="33">
        <f>'[11]Int 11 - Summary'!K21</f>
        <v>0</v>
      </c>
      <c r="L241" s="23">
        <f>'[11]Int 11 - Summary'!L21</f>
        <v>0</v>
      </c>
      <c r="M241" s="20">
        <f>'[11]Int 11 - Summary'!M21</f>
        <v>1</v>
      </c>
      <c r="N241" s="20">
        <f>'[11]Int 11 - Summary'!N21</f>
        <v>1</v>
      </c>
      <c r="O241" s="32">
        <f>'[11]Int 11 - Summary'!O21</f>
        <v>0</v>
      </c>
      <c r="P241" s="19">
        <f>'[11]Int 11 - Summary'!P21</f>
        <v>0</v>
      </c>
      <c r="Q241" s="20">
        <f>'[11]Int 11 - Summary'!Q21</f>
        <v>2</v>
      </c>
      <c r="R241" s="20">
        <f>'[11]Int 11 - Summary'!R21</f>
        <v>0</v>
      </c>
      <c r="S241" s="33">
        <f>'[11]Int 11 - Summary'!S21</f>
        <v>0</v>
      </c>
    </row>
  </sheetData>
  <mergeCells count="143">
    <mergeCell ref="AB201:AF201"/>
    <mergeCell ref="AB223:AF223"/>
    <mergeCell ref="B234:B241"/>
    <mergeCell ref="AB3:AF3"/>
    <mergeCell ref="AB25:AF25"/>
    <mergeCell ref="AB47:AF47"/>
    <mergeCell ref="AB69:AF69"/>
    <mergeCell ref="AB91:AF91"/>
    <mergeCell ref="AB113:AF113"/>
    <mergeCell ref="AB135:AF135"/>
    <mergeCell ref="AB157:AF157"/>
    <mergeCell ref="AB179:AF179"/>
    <mergeCell ref="D224:G224"/>
    <mergeCell ref="H224:K224"/>
    <mergeCell ref="L224:O224"/>
    <mergeCell ref="P224:S224"/>
    <mergeCell ref="B225:C225"/>
    <mergeCell ref="B226:B233"/>
    <mergeCell ref="B212:B219"/>
    <mergeCell ref="D222:S222"/>
    <mergeCell ref="D223:G223"/>
    <mergeCell ref="H223:K223"/>
    <mergeCell ref="L223:O223"/>
    <mergeCell ref="P223:S223"/>
    <mergeCell ref="D202:G202"/>
    <mergeCell ref="H202:K202"/>
    <mergeCell ref="L202:O202"/>
    <mergeCell ref="P202:S202"/>
    <mergeCell ref="B203:C203"/>
    <mergeCell ref="B204:B211"/>
    <mergeCell ref="B190:B197"/>
    <mergeCell ref="D200:S200"/>
    <mergeCell ref="D201:G201"/>
    <mergeCell ref="H201:K201"/>
    <mergeCell ref="L201:O201"/>
    <mergeCell ref="P201:S201"/>
    <mergeCell ref="D180:G180"/>
    <mergeCell ref="H180:K180"/>
    <mergeCell ref="L180:O180"/>
    <mergeCell ref="P180:S180"/>
    <mergeCell ref="B181:C181"/>
    <mergeCell ref="B182:B189"/>
    <mergeCell ref="B168:B175"/>
    <mergeCell ref="D178:S178"/>
    <mergeCell ref="D179:G179"/>
    <mergeCell ref="H179:K179"/>
    <mergeCell ref="L179:O179"/>
    <mergeCell ref="P179:S179"/>
    <mergeCell ref="D158:G158"/>
    <mergeCell ref="H158:K158"/>
    <mergeCell ref="L158:O158"/>
    <mergeCell ref="P158:S158"/>
    <mergeCell ref="B159:C159"/>
    <mergeCell ref="B160:B167"/>
    <mergeCell ref="B146:B153"/>
    <mergeCell ref="D156:S156"/>
    <mergeCell ref="D157:G157"/>
    <mergeCell ref="H157:K157"/>
    <mergeCell ref="L157:O157"/>
    <mergeCell ref="P157:S157"/>
    <mergeCell ref="D136:G136"/>
    <mergeCell ref="H136:K136"/>
    <mergeCell ref="L136:O136"/>
    <mergeCell ref="P136:S136"/>
    <mergeCell ref="B137:C137"/>
    <mergeCell ref="B138:B145"/>
    <mergeCell ref="B124:B131"/>
    <mergeCell ref="D134:S134"/>
    <mergeCell ref="D135:G135"/>
    <mergeCell ref="H135:K135"/>
    <mergeCell ref="L135:O135"/>
    <mergeCell ref="P135:S135"/>
    <mergeCell ref="D114:G114"/>
    <mergeCell ref="H114:K114"/>
    <mergeCell ref="L114:O114"/>
    <mergeCell ref="P114:S114"/>
    <mergeCell ref="B115:C115"/>
    <mergeCell ref="B116:B123"/>
    <mergeCell ref="B102:B109"/>
    <mergeCell ref="D112:S112"/>
    <mergeCell ref="D113:G113"/>
    <mergeCell ref="H113:K113"/>
    <mergeCell ref="L113:O113"/>
    <mergeCell ref="P113:S113"/>
    <mergeCell ref="D92:G92"/>
    <mergeCell ref="H92:K92"/>
    <mergeCell ref="L92:O92"/>
    <mergeCell ref="P92:S92"/>
    <mergeCell ref="B93:C93"/>
    <mergeCell ref="B94:B101"/>
    <mergeCell ref="B80:B87"/>
    <mergeCell ref="D90:S90"/>
    <mergeCell ref="D91:G91"/>
    <mergeCell ref="H91:K91"/>
    <mergeCell ref="L91:O91"/>
    <mergeCell ref="P91:S91"/>
    <mergeCell ref="D70:G70"/>
    <mergeCell ref="H70:K70"/>
    <mergeCell ref="L70:O70"/>
    <mergeCell ref="P70:S70"/>
    <mergeCell ref="B71:C71"/>
    <mergeCell ref="B72:B79"/>
    <mergeCell ref="B58:B65"/>
    <mergeCell ref="D68:S68"/>
    <mergeCell ref="D69:G69"/>
    <mergeCell ref="H69:K69"/>
    <mergeCell ref="L69:O69"/>
    <mergeCell ref="P69:S69"/>
    <mergeCell ref="D48:G48"/>
    <mergeCell ref="H48:K48"/>
    <mergeCell ref="L48:O48"/>
    <mergeCell ref="P48:S48"/>
    <mergeCell ref="B49:C49"/>
    <mergeCell ref="B50:B57"/>
    <mergeCell ref="B36:B43"/>
    <mergeCell ref="D46:S46"/>
    <mergeCell ref="D47:G47"/>
    <mergeCell ref="H47:K47"/>
    <mergeCell ref="L47:O47"/>
    <mergeCell ref="P47:S47"/>
    <mergeCell ref="D26:G26"/>
    <mergeCell ref="H26:K26"/>
    <mergeCell ref="L26:O26"/>
    <mergeCell ref="P26:S26"/>
    <mergeCell ref="B27:C27"/>
    <mergeCell ref="B28:B35"/>
    <mergeCell ref="B5:C5"/>
    <mergeCell ref="B6:B13"/>
    <mergeCell ref="B14:B21"/>
    <mergeCell ref="D24:S24"/>
    <mergeCell ref="D25:G25"/>
    <mergeCell ref="H25:K25"/>
    <mergeCell ref="L25:O25"/>
    <mergeCell ref="P25:S25"/>
    <mergeCell ref="D2:S2"/>
    <mergeCell ref="D3:G3"/>
    <mergeCell ref="H3:K3"/>
    <mergeCell ref="L3:O3"/>
    <mergeCell ref="P3:S3"/>
    <mergeCell ref="D4:G4"/>
    <mergeCell ref="H4:K4"/>
    <mergeCell ref="L4:O4"/>
    <mergeCell ref="P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23A54-4481-49D6-881E-CD64A94871E5}">
  <sheetPr codeName="Sheet2"/>
  <dimension ref="B2:N12"/>
  <sheetViews>
    <sheetView topLeftCell="G1" workbookViewId="0">
      <selection activeCell="J24" sqref="J24"/>
    </sheetView>
  </sheetViews>
  <sheetFormatPr defaultRowHeight="14.4" x14ac:dyDescent="0.3"/>
  <cols>
    <col min="3" max="3" width="20.109375" style="34" customWidth="1"/>
    <col min="4" max="4" width="29.109375" style="34" customWidth="1"/>
    <col min="5" max="5" width="20.109375" style="34" customWidth="1"/>
    <col min="6" max="6" width="23.109375" style="34" customWidth="1"/>
    <col min="7" max="8" width="20.109375" style="34" customWidth="1"/>
    <col min="9" max="9" width="25.88671875" style="34" customWidth="1"/>
    <col min="10" max="11" width="20.109375" style="34" customWidth="1"/>
    <col min="12" max="12" width="23.33203125" style="34" customWidth="1"/>
    <col min="13" max="14" width="20.109375" style="34" customWidth="1"/>
  </cols>
  <sheetData>
    <row r="2" spans="2:14" ht="15" thickBot="1" x14ac:dyDescent="0.35"/>
    <row r="3" spans="2:14" ht="45" customHeight="1" x14ac:dyDescent="0.3">
      <c r="C3" s="42" t="str">
        <f>'Overall Summary'!AB3</f>
        <v>Intersection 1: Route 112 and Route 114 (South Street)</v>
      </c>
      <c r="D3" s="43" t="str">
        <f>'Overall Summary'!AB25</f>
        <v>Intersection 2: Route 22 (County Rd) and Route 114 (South Street) - Blue Ledge Road</v>
      </c>
      <c r="E3" s="43" t="str">
        <f>'Overall Summary'!AB47</f>
        <v>Intersection 3: Route 22 (County Road) and Burnham Road</v>
      </c>
      <c r="F3" s="43" t="str">
        <f>'Overall Summary'!AB69</f>
        <v>Intersection 4: Route 22 (County Road) and Route 114 (Gorham Road)</v>
      </c>
      <c r="G3" s="43" t="str">
        <f>'Overall Summary'!AB91</f>
        <v>Intersection 5: Route 22 (County Road) and Saco Street</v>
      </c>
      <c r="H3" s="43" t="str">
        <f>'Overall Summary'!AB113</f>
        <v>Intersection 6: Route 114 (Gorham Road) and Saco Street</v>
      </c>
      <c r="I3" s="43" t="str">
        <f>'Overall Summary'!AB135</f>
        <v>Intersection 7: Route 114 (Gorham Road) and Larrabee/Running Hill Road</v>
      </c>
      <c r="J3" s="43" t="str">
        <f>'Overall Summary'!AB157</f>
        <v>Intersection 8: Route 22 (County Road) and Spring Street</v>
      </c>
      <c r="K3" s="43" t="str">
        <f>'Overall Summary'!AB179</f>
        <v>Intersection 9: Running Hill Road and Cummings Road</v>
      </c>
      <c r="L3" s="43" t="str">
        <f>'Overall Summary'!AB201</f>
        <v>Intersection 10: Payne Rd and Route 114 (Gorham Road)</v>
      </c>
      <c r="M3" s="44" t="str">
        <f>'Overall Summary'!AB223</f>
        <v>Intersection 11: Payne Road and Cummings Road</v>
      </c>
      <c r="N3" s="79" t="s">
        <v>2</v>
      </c>
    </row>
    <row r="4" spans="2:14" ht="15" thickBot="1" x14ac:dyDescent="0.35">
      <c r="C4" s="19" t="str">
        <f>'Overall Summary'!AA5</f>
        <v>10/16/2018</v>
      </c>
      <c r="D4" s="20" t="str">
        <f>'Overall Summary'!AA27</f>
        <v>10/17/2018</v>
      </c>
      <c r="E4" s="20" t="str">
        <f>'Overall Summary'!AA49</f>
        <v>10/17/2018</v>
      </c>
      <c r="F4" s="20" t="str">
        <f>'Overall Summary'!AA71</f>
        <v>10/18/2018</v>
      </c>
      <c r="G4" s="20" t="str">
        <f>'Overall Summary'!AA93</f>
        <v>10/18/2018</v>
      </c>
      <c r="H4" s="20" t="str">
        <f>'Overall Summary'!AA115</f>
        <v>10/18/2018</v>
      </c>
      <c r="I4" s="20" t="str">
        <f>'Overall Summary'!AA137</f>
        <v>10/23/2018</v>
      </c>
      <c r="J4" s="20" t="str">
        <f>'Overall Summary'!AA159</f>
        <v>10/25/2018</v>
      </c>
      <c r="K4" s="20" t="str">
        <f>'Overall Summary'!AA181</f>
        <v>10/23/2018</v>
      </c>
      <c r="L4" s="20" t="str">
        <f>'Overall Summary'!AA203</f>
        <v>10/24/2018</v>
      </c>
      <c r="M4" s="21" t="str">
        <f>'Overall Summary'!AA225</f>
        <v>10/16/2018</v>
      </c>
      <c r="N4" s="80"/>
    </row>
    <row r="5" spans="2:14" x14ac:dyDescent="0.3">
      <c r="B5" s="38" t="str">
        <f>'Overall Summary'!AA6</f>
        <v>04:00 PM</v>
      </c>
      <c r="C5" s="25">
        <f>'Overall Summary'!AF6</f>
        <v>346</v>
      </c>
      <c r="D5" s="26">
        <f>'Overall Summary'!AF28</f>
        <v>527</v>
      </c>
      <c r="E5" s="26">
        <f>'Overall Summary'!AF50</f>
        <v>526</v>
      </c>
      <c r="F5" s="26">
        <f>'Overall Summary'!AF72</f>
        <v>422</v>
      </c>
      <c r="G5" s="26">
        <f>'Overall Summary'!AF94</f>
        <v>399</v>
      </c>
      <c r="H5" s="26">
        <f>'Overall Summary'!AF116</f>
        <v>453</v>
      </c>
      <c r="I5" s="26">
        <f>'Overall Summary'!AF138</f>
        <v>366</v>
      </c>
      <c r="J5" s="26">
        <f>'Overall Summary'!AF160</f>
        <v>880</v>
      </c>
      <c r="K5" s="26">
        <f>'Overall Summary'!AF182</f>
        <v>586</v>
      </c>
      <c r="L5" s="26">
        <f>'Overall Summary'!AF204</f>
        <v>582</v>
      </c>
      <c r="M5" s="47">
        <f>'Overall Summary'!AF226</f>
        <v>786</v>
      </c>
      <c r="N5" s="48">
        <f>SUM(C5:M5)</f>
        <v>5873</v>
      </c>
    </row>
    <row r="6" spans="2:14" x14ac:dyDescent="0.3">
      <c r="B6" s="39" t="str">
        <f>'Overall Summary'!AA7</f>
        <v>04:15 PM</v>
      </c>
      <c r="C6" s="13">
        <f>'Overall Summary'!AF7</f>
        <v>338</v>
      </c>
      <c r="D6" s="14">
        <f>'Overall Summary'!AF29</f>
        <v>529</v>
      </c>
      <c r="E6" s="14">
        <f>'Overall Summary'!AF51</f>
        <v>541</v>
      </c>
      <c r="F6" s="14">
        <f>'Overall Summary'!AF73</f>
        <v>397</v>
      </c>
      <c r="G6" s="14">
        <f>'Overall Summary'!AF95</f>
        <v>436</v>
      </c>
      <c r="H6" s="14">
        <f>'Overall Summary'!AF117</f>
        <v>473</v>
      </c>
      <c r="I6" s="14">
        <f>'Overall Summary'!AF139</f>
        <v>384</v>
      </c>
      <c r="J6" s="14">
        <f>'Overall Summary'!AF161</f>
        <v>879</v>
      </c>
      <c r="K6" s="14">
        <f>'Overall Summary'!AF183</f>
        <v>581</v>
      </c>
      <c r="L6" s="14">
        <f>'Overall Summary'!AF205</f>
        <v>626</v>
      </c>
      <c r="M6" s="15">
        <f>'Overall Summary'!AF227</f>
        <v>795</v>
      </c>
      <c r="N6" s="45">
        <f t="shared" ref="N6:N12" si="0">SUM(C6:M6)</f>
        <v>5979</v>
      </c>
    </row>
    <row r="7" spans="2:14" x14ac:dyDescent="0.3">
      <c r="B7" s="39" t="str">
        <f>'Overall Summary'!AA8</f>
        <v>04:30 PM</v>
      </c>
      <c r="C7" s="13">
        <f>'Overall Summary'!AF8</f>
        <v>364</v>
      </c>
      <c r="D7" s="14">
        <f>'Overall Summary'!AF30</f>
        <v>524</v>
      </c>
      <c r="E7" s="14">
        <f>'Overall Summary'!AF52</f>
        <v>524</v>
      </c>
      <c r="F7" s="14">
        <f>'Overall Summary'!AF74</f>
        <v>417</v>
      </c>
      <c r="G7" s="14">
        <f>'Overall Summary'!AF96</f>
        <v>405</v>
      </c>
      <c r="H7" s="14">
        <f>'Overall Summary'!AF118</f>
        <v>457</v>
      </c>
      <c r="I7" s="14">
        <f>'Overall Summary'!AF140</f>
        <v>363</v>
      </c>
      <c r="J7" s="14">
        <f>'Overall Summary'!AF162</f>
        <v>878</v>
      </c>
      <c r="K7" s="14">
        <f>'Overall Summary'!AF184</f>
        <v>646</v>
      </c>
      <c r="L7" s="14">
        <f>'Overall Summary'!AF206</f>
        <v>615</v>
      </c>
      <c r="M7" s="15">
        <f>'Overall Summary'!AF228</f>
        <v>893</v>
      </c>
      <c r="N7" s="45">
        <f t="shared" si="0"/>
        <v>6086</v>
      </c>
    </row>
    <row r="8" spans="2:14" x14ac:dyDescent="0.3">
      <c r="B8" s="39" t="str">
        <f>'Overall Summary'!AA9</f>
        <v>04:45 PM</v>
      </c>
      <c r="C8" s="13">
        <f>'Overall Summary'!AF9</f>
        <v>409</v>
      </c>
      <c r="D8" s="14">
        <f>'Overall Summary'!AF31</f>
        <v>475</v>
      </c>
      <c r="E8" s="14">
        <f>'Overall Summary'!AF53</f>
        <v>449</v>
      </c>
      <c r="F8" s="14">
        <f>'Overall Summary'!AF75</f>
        <v>401</v>
      </c>
      <c r="G8" s="14">
        <f>'Overall Summary'!AF97</f>
        <v>446</v>
      </c>
      <c r="H8" s="14">
        <f>'Overall Summary'!AF119</f>
        <v>464</v>
      </c>
      <c r="I8" s="14">
        <f>'Overall Summary'!AF141</f>
        <v>369</v>
      </c>
      <c r="J8" s="14">
        <f>'Overall Summary'!AF163</f>
        <v>874</v>
      </c>
      <c r="K8" s="14">
        <f>'Overall Summary'!AF185</f>
        <v>704</v>
      </c>
      <c r="L8" s="14">
        <f>'Overall Summary'!AF207</f>
        <v>651</v>
      </c>
      <c r="M8" s="15">
        <f>'Overall Summary'!AF229</f>
        <v>814</v>
      </c>
      <c r="N8" s="45">
        <f t="shared" si="0"/>
        <v>6056</v>
      </c>
    </row>
    <row r="9" spans="2:14" x14ac:dyDescent="0.3">
      <c r="B9" s="40" t="str">
        <f>'Overall Summary'!AA10</f>
        <v>05:00 PM</v>
      </c>
      <c r="C9" s="37">
        <f>'Overall Summary'!AF10</f>
        <v>381</v>
      </c>
      <c r="D9" s="36">
        <f>'Overall Summary'!AF32</f>
        <v>456</v>
      </c>
      <c r="E9" s="36">
        <f>'Overall Summary'!AF54</f>
        <v>469</v>
      </c>
      <c r="F9" s="36">
        <f>'Overall Summary'!AF76</f>
        <v>377</v>
      </c>
      <c r="G9" s="36">
        <f>'Overall Summary'!AF98</f>
        <v>409</v>
      </c>
      <c r="H9" s="36">
        <f>'Overall Summary'!AF120</f>
        <v>455</v>
      </c>
      <c r="I9" s="36">
        <f>'Overall Summary'!AF142</f>
        <v>361</v>
      </c>
      <c r="J9" s="36">
        <f>'Overall Summary'!AF164</f>
        <v>899</v>
      </c>
      <c r="K9" s="36">
        <f>'Overall Summary'!AF186</f>
        <v>711</v>
      </c>
      <c r="L9" s="36">
        <f>'Overall Summary'!AF208</f>
        <v>642</v>
      </c>
      <c r="M9" s="53">
        <f>'Overall Summary'!AF230</f>
        <v>991</v>
      </c>
      <c r="N9" s="54">
        <f t="shared" si="0"/>
        <v>6151</v>
      </c>
    </row>
    <row r="10" spans="2:14" x14ac:dyDescent="0.3">
      <c r="B10" s="39" t="str">
        <f>'Overall Summary'!AA11</f>
        <v>05:15 PM</v>
      </c>
      <c r="C10" s="13">
        <f>'Overall Summary'!AF11</f>
        <v>363</v>
      </c>
      <c r="D10" s="14">
        <f>'Overall Summary'!AF33</f>
        <v>535</v>
      </c>
      <c r="E10" s="14">
        <f>'Overall Summary'!AF55</f>
        <v>512</v>
      </c>
      <c r="F10" s="14">
        <f>'Overall Summary'!AF77</f>
        <v>370</v>
      </c>
      <c r="G10" s="14">
        <f>'Overall Summary'!AF99</f>
        <v>414</v>
      </c>
      <c r="H10" s="14">
        <f>'Overall Summary'!AF121</f>
        <v>485</v>
      </c>
      <c r="I10" s="14">
        <f>'Overall Summary'!AF143</f>
        <v>324</v>
      </c>
      <c r="J10" s="14">
        <f>'Overall Summary'!AF165</f>
        <v>849</v>
      </c>
      <c r="K10" s="14">
        <f>'Overall Summary'!AF187</f>
        <v>710</v>
      </c>
      <c r="L10" s="14">
        <f>'Overall Summary'!AF209</f>
        <v>665</v>
      </c>
      <c r="M10" s="15">
        <f>'Overall Summary'!AF231</f>
        <v>852</v>
      </c>
      <c r="N10" s="45">
        <f t="shared" si="0"/>
        <v>6079</v>
      </c>
    </row>
    <row r="11" spans="2:14" x14ac:dyDescent="0.3">
      <c r="B11" s="39" t="str">
        <f>'Overall Summary'!AA12</f>
        <v>05:30 PM</v>
      </c>
      <c r="C11" s="13">
        <f>'Overall Summary'!AF12</f>
        <v>357</v>
      </c>
      <c r="D11" s="14">
        <f>'Overall Summary'!AF34</f>
        <v>500</v>
      </c>
      <c r="E11" s="14">
        <f>'Overall Summary'!AF56</f>
        <v>498</v>
      </c>
      <c r="F11" s="14">
        <f>'Overall Summary'!AF78</f>
        <v>407</v>
      </c>
      <c r="G11" s="14">
        <f>'Overall Summary'!AF100</f>
        <v>395</v>
      </c>
      <c r="H11" s="14">
        <f>'Overall Summary'!AF122</f>
        <v>479</v>
      </c>
      <c r="I11" s="14">
        <f>'Overall Summary'!AF144</f>
        <v>339</v>
      </c>
      <c r="J11" s="14">
        <f>'Overall Summary'!AF166</f>
        <v>800</v>
      </c>
      <c r="K11" s="14">
        <f>'Overall Summary'!AF188</f>
        <v>570</v>
      </c>
      <c r="L11" s="14">
        <f>'Overall Summary'!AF210</f>
        <v>608</v>
      </c>
      <c r="M11" s="15">
        <f>'Overall Summary'!AF232</f>
        <v>769</v>
      </c>
      <c r="N11" s="45">
        <f t="shared" si="0"/>
        <v>5722</v>
      </c>
    </row>
    <row r="12" spans="2:14" ht="15" thickBot="1" x14ac:dyDescent="0.35">
      <c r="B12" s="41" t="str">
        <f>'Overall Summary'!AA13</f>
        <v>05:45 PM</v>
      </c>
      <c r="C12" s="19">
        <f>'Overall Summary'!AF13</f>
        <v>291</v>
      </c>
      <c r="D12" s="20">
        <f>'Overall Summary'!AF35</f>
        <v>488</v>
      </c>
      <c r="E12" s="20">
        <f>'Overall Summary'!AF57</f>
        <v>496</v>
      </c>
      <c r="F12" s="20">
        <f>'Overall Summary'!AF79</f>
        <v>361</v>
      </c>
      <c r="G12" s="20">
        <f>'Overall Summary'!AF101</f>
        <v>301</v>
      </c>
      <c r="H12" s="20">
        <f>'Overall Summary'!AF123</f>
        <v>435</v>
      </c>
      <c r="I12" s="20">
        <f>'Overall Summary'!AF145</f>
        <v>321</v>
      </c>
      <c r="J12" s="20">
        <f>'Overall Summary'!AF167</f>
        <v>693</v>
      </c>
      <c r="K12" s="20">
        <f>'Overall Summary'!AF189</f>
        <v>472</v>
      </c>
      <c r="L12" s="20">
        <f>'Overall Summary'!AF211</f>
        <v>554</v>
      </c>
      <c r="M12" s="21">
        <f>'Overall Summary'!AF233</f>
        <v>682</v>
      </c>
      <c r="N12" s="46">
        <f t="shared" si="0"/>
        <v>5094</v>
      </c>
    </row>
  </sheetData>
  <mergeCells count="1">
    <mergeCell ref="N3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Overall Summary</vt:lpstr>
      <vt:lpstr>Overall Peak Hour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Ariel Greenlaw</dc:creator>
  <cp:lastModifiedBy>Erik Mihok</cp:lastModifiedBy>
  <dcterms:created xsi:type="dcterms:W3CDTF">2020-02-25T16:05:00Z</dcterms:created>
  <dcterms:modified xsi:type="dcterms:W3CDTF">2024-08-28T15:55:05Z</dcterms:modified>
</cp:coreProperties>
</file>