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jobs\69820 - MTA Design GCA\400 - Highway\406 - Gorham T&amp;R Study\Volume Development\"/>
    </mc:Choice>
  </mc:AlternateContent>
  <xr:revisionPtr revIDLastSave="0" documentId="8_{E51CF68D-7418-4195-9C63-1396A01948BF}" xr6:coauthVersionLast="47" xr6:coauthVersionMax="47" xr10:uidLastSave="{00000000-0000-0000-0000-000000000000}"/>
  <bookViews>
    <workbookView xWindow="-28920" yWindow="-7005" windowWidth="29040" windowHeight="15840" activeTab="1" xr2:uid="{EE15EA7F-8BB6-4F55-A599-67AD5212C5B0}"/>
  </bookViews>
  <sheets>
    <sheet name="AM" sheetId="1" r:id="rId1"/>
    <sheet name="PM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E5" i="3"/>
  <c r="F5" i="3"/>
  <c r="G5" i="3"/>
  <c r="P5" i="3" s="1"/>
  <c r="H5" i="3"/>
  <c r="I5" i="3"/>
  <c r="J5" i="3"/>
  <c r="K5" i="3"/>
  <c r="L5" i="3"/>
  <c r="M5" i="3"/>
  <c r="N5" i="3"/>
  <c r="D6" i="3"/>
  <c r="E6" i="3"/>
  <c r="P6" i="3" s="1"/>
  <c r="F6" i="3"/>
  <c r="G6" i="3"/>
  <c r="H6" i="3"/>
  <c r="I6" i="3"/>
  <c r="J6" i="3"/>
  <c r="K6" i="3"/>
  <c r="L6" i="3"/>
  <c r="M6" i="3"/>
  <c r="N6" i="3"/>
  <c r="D7" i="3"/>
  <c r="E7" i="3"/>
  <c r="P7" i="3" s="1"/>
  <c r="F7" i="3"/>
  <c r="G7" i="3"/>
  <c r="H7" i="3"/>
  <c r="I7" i="3"/>
  <c r="J7" i="3"/>
  <c r="K7" i="3"/>
  <c r="L7" i="3"/>
  <c r="M7" i="3"/>
  <c r="N7" i="3"/>
  <c r="D8" i="3"/>
  <c r="E8" i="3"/>
  <c r="P8" i="3" s="1"/>
  <c r="F8" i="3"/>
  <c r="G8" i="3"/>
  <c r="H8" i="3"/>
  <c r="I8" i="3"/>
  <c r="J8" i="3"/>
  <c r="K8" i="3"/>
  <c r="L8" i="3"/>
  <c r="M8" i="3"/>
  <c r="N8" i="3"/>
  <c r="D9" i="3"/>
  <c r="P9" i="3" s="1"/>
  <c r="E9" i="3"/>
  <c r="F9" i="3"/>
  <c r="G9" i="3"/>
  <c r="H9" i="3"/>
  <c r="I9" i="3"/>
  <c r="J9" i="3"/>
  <c r="K9" i="3"/>
  <c r="L9" i="3"/>
  <c r="M9" i="3"/>
  <c r="N9" i="3"/>
  <c r="D10" i="3"/>
  <c r="P10" i="3" s="1"/>
  <c r="E10" i="3"/>
  <c r="F10" i="3"/>
  <c r="G10" i="3"/>
  <c r="H10" i="3"/>
  <c r="I10" i="3"/>
  <c r="J10" i="3"/>
  <c r="K10" i="3"/>
  <c r="L10" i="3"/>
  <c r="M10" i="3"/>
  <c r="N10" i="3"/>
  <c r="D11" i="3"/>
  <c r="E11" i="3"/>
  <c r="F11" i="3"/>
  <c r="P11" i="3" s="1"/>
  <c r="G11" i="3"/>
  <c r="H11" i="3"/>
  <c r="I11" i="3"/>
  <c r="J11" i="3"/>
  <c r="K11" i="3"/>
  <c r="L11" i="3"/>
  <c r="M11" i="3"/>
  <c r="N11" i="3"/>
  <c r="D12" i="3"/>
  <c r="E12" i="3"/>
  <c r="F12" i="3"/>
  <c r="G12" i="3"/>
  <c r="H12" i="3"/>
  <c r="I12" i="3"/>
  <c r="J12" i="3"/>
  <c r="P12" i="3" s="1"/>
  <c r="K12" i="3"/>
  <c r="L12" i="3"/>
  <c r="M12" i="3"/>
  <c r="N12" i="3"/>
  <c r="N4" i="3"/>
  <c r="M4" i="3"/>
  <c r="L4" i="3"/>
  <c r="K4" i="3"/>
  <c r="J4" i="3"/>
  <c r="I4" i="3"/>
  <c r="H4" i="3"/>
  <c r="G4" i="3"/>
  <c r="F4" i="3"/>
  <c r="E4" i="3"/>
  <c r="D4" i="3"/>
  <c r="P12" i="1"/>
  <c r="P11" i="1"/>
  <c r="P10" i="1"/>
  <c r="P9" i="1"/>
  <c r="P8" i="1"/>
  <c r="P7" i="1"/>
  <c r="P6" i="1"/>
  <c r="P5" i="1"/>
  <c r="P4" i="1"/>
  <c r="E5" i="1"/>
  <c r="F5" i="1"/>
  <c r="G5" i="1"/>
  <c r="H5" i="1"/>
  <c r="I5" i="1"/>
  <c r="J5" i="1"/>
  <c r="K5" i="1"/>
  <c r="L5" i="1"/>
  <c r="M5" i="1"/>
  <c r="N5" i="1"/>
  <c r="E6" i="1"/>
  <c r="F6" i="1"/>
  <c r="G6" i="1"/>
  <c r="H6" i="1"/>
  <c r="I6" i="1"/>
  <c r="J6" i="1"/>
  <c r="K6" i="1"/>
  <c r="L6" i="1"/>
  <c r="M6" i="1"/>
  <c r="N6" i="1"/>
  <c r="E7" i="1"/>
  <c r="F7" i="1"/>
  <c r="G7" i="1"/>
  <c r="H7" i="1"/>
  <c r="I7" i="1"/>
  <c r="J7" i="1"/>
  <c r="K7" i="1"/>
  <c r="L7" i="1"/>
  <c r="M7" i="1"/>
  <c r="N7" i="1"/>
  <c r="E8" i="1"/>
  <c r="F8" i="1"/>
  <c r="G8" i="1"/>
  <c r="H8" i="1"/>
  <c r="I8" i="1"/>
  <c r="J8" i="1"/>
  <c r="K8" i="1"/>
  <c r="L8" i="1"/>
  <c r="M8" i="1"/>
  <c r="N8" i="1"/>
  <c r="E9" i="1"/>
  <c r="F9" i="1"/>
  <c r="G9" i="1"/>
  <c r="H9" i="1"/>
  <c r="I9" i="1"/>
  <c r="J9" i="1"/>
  <c r="K9" i="1"/>
  <c r="L9" i="1"/>
  <c r="M9" i="1"/>
  <c r="N9" i="1"/>
  <c r="E10" i="1"/>
  <c r="F10" i="1"/>
  <c r="G10" i="1"/>
  <c r="H10" i="1"/>
  <c r="I10" i="1"/>
  <c r="J10" i="1"/>
  <c r="K10" i="1"/>
  <c r="L10" i="1"/>
  <c r="M10" i="1"/>
  <c r="N10" i="1"/>
  <c r="E11" i="1"/>
  <c r="F11" i="1"/>
  <c r="G11" i="1"/>
  <c r="H11" i="1"/>
  <c r="I11" i="1"/>
  <c r="J11" i="1"/>
  <c r="K11" i="1"/>
  <c r="L11" i="1"/>
  <c r="M11" i="1"/>
  <c r="N11" i="1"/>
  <c r="E12" i="1"/>
  <c r="F12" i="1"/>
  <c r="G12" i="1"/>
  <c r="H12" i="1"/>
  <c r="I12" i="1"/>
  <c r="J12" i="1"/>
  <c r="K12" i="1"/>
  <c r="L12" i="1"/>
  <c r="M12" i="1"/>
  <c r="N12" i="1"/>
  <c r="N4" i="1"/>
  <c r="M4" i="1"/>
  <c r="L4" i="1"/>
  <c r="K4" i="1"/>
  <c r="J4" i="1"/>
  <c r="I4" i="1"/>
  <c r="H4" i="1"/>
  <c r="G4" i="1"/>
  <c r="F4" i="1"/>
  <c r="E4" i="1"/>
  <c r="D5" i="1"/>
  <c r="D6" i="1"/>
  <c r="D7" i="1"/>
  <c r="D8" i="1"/>
  <c r="D9" i="1"/>
  <c r="D10" i="1"/>
  <c r="D11" i="1"/>
  <c r="D12" i="1"/>
  <c r="D4" i="1"/>
  <c r="P4" i="3" l="1"/>
</calcChain>
</file>

<file path=xl/sharedStrings.xml><?xml version="1.0" encoding="utf-8"?>
<sst xmlns="http://schemas.openxmlformats.org/spreadsheetml/2006/main" count="28" uniqueCount="14">
  <si>
    <t>Start Time</t>
  </si>
  <si>
    <t>End Time</t>
  </si>
  <si>
    <t>County Road &amp; Burnham Road</t>
  </si>
  <si>
    <t>County Road &amp; Spring Street</t>
  </si>
  <si>
    <t>Cummings Road &amp; Running Hill Road</t>
  </si>
  <si>
    <t>Gannett (N)</t>
  </si>
  <si>
    <t>Gannet (S)</t>
  </si>
  <si>
    <t>Overlap (W)</t>
  </si>
  <si>
    <t>Roundabout</t>
  </si>
  <si>
    <t>Route 114 &amp; Payne Road</t>
  </si>
  <si>
    <t>Route 114 &amp; Running Hill Road</t>
  </si>
  <si>
    <t>Saco Street &amp; County Road</t>
  </si>
  <si>
    <t>Overlap (E)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</si>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</sst>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3" fontId="0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20" fontId="1" fillId="2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2"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County_Rd___Burnham_Rd_AM_956554_05-19-2022.xls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Rt_114___Running_Hill_Rd_AM_956539_05-18-2022.xl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Saco_St___County_Rd_AM_956476_05-17-2022.xls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County_Rd___Burnham_Rd_PM_956552_05-18-2022.xls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County_Rd___Spring_St_PM_956561_05-18-2022.xls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Cummings_Rd___Running_Hill_Rd_PM_956528_05-17-2022.xls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Gannett_(N)_PM_956436_05-16-2022.xls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Gannett_(S)_PM_956427_05-16-2022.xls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Overlap_(E)_PM_956548_05-18-2022.xls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Overlap_(W)_PM_956470_05-16-2022.xls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Roundabout_PM_956573_05-18-2022.xl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County_Rd___Spring_St_AM_956565_05-19-2022.xls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Rt_114___Payne_Rd_PM_956493_05-17-2022.xls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Rt_114___Running_Hill_Rd_PM_956486_05-17-2022.xls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Saco_St___County_Rd_PM_956434_05-16-2022.xl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Cummings_Rd___Running_Hill_Rd_AM_956532_05-18-2022%20(1).xl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Gannett_(N)_AM_956474_05-17-2022.xl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Gannett_(S)_AM_956473_05-17-2022.xl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Overlap_(E)_AM_956549_05-19-2022.xl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Overlap_(W)_AM_956471_05-17-2022.xl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Roundabout_AM_956575_05-19-2022.xl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69820%20-%20MTA%20Design%20GCA/400%20-%20Highway/406%20-%20Gorham%20T&amp;R%20Study/Miovision%20Counts/Rt_114___Payne_Rd_AM_956541_05-18-2022.x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Totals"/>
    </sheetNames>
    <sheetDataSet>
      <sheetData sheetId="0" refreshError="1"/>
      <sheetData sheetId="1" refreshError="1"/>
      <sheetData sheetId="2" refreshError="1"/>
      <sheetData sheetId="3">
        <row r="15">
          <cell r="B15" t="str">
            <v/>
          </cell>
          <cell r="C15" t="str">
            <v/>
          </cell>
          <cell r="D15" t="str">
            <v/>
          </cell>
          <cell r="E15" t="str">
            <v/>
          </cell>
          <cell r="F15" t="str">
            <v/>
          </cell>
          <cell r="G15">
            <v>43</v>
          </cell>
          <cell r="H15">
            <v>2</v>
          </cell>
          <cell r="I15">
            <v>0</v>
          </cell>
          <cell r="J15">
            <v>10</v>
          </cell>
          <cell r="K15" t="str">
            <v/>
          </cell>
          <cell r="L15">
            <v>5</v>
          </cell>
          <cell r="M15">
            <v>0</v>
          </cell>
          <cell r="N15">
            <v>2</v>
          </cell>
          <cell r="O15">
            <v>213</v>
          </cell>
          <cell r="P15" t="str">
            <v/>
          </cell>
          <cell r="Q15">
            <v>0</v>
          </cell>
        </row>
        <row r="16">
          <cell r="B16" t="str">
            <v/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>
            <v>55</v>
          </cell>
          <cell r="H16">
            <v>2</v>
          </cell>
          <cell r="I16">
            <v>0</v>
          </cell>
          <cell r="J16">
            <v>19</v>
          </cell>
          <cell r="K16" t="str">
            <v/>
          </cell>
          <cell r="L16">
            <v>1</v>
          </cell>
          <cell r="M16">
            <v>0</v>
          </cell>
          <cell r="N16">
            <v>7</v>
          </cell>
          <cell r="O16">
            <v>306</v>
          </cell>
          <cell r="P16" t="str">
            <v/>
          </cell>
          <cell r="Q16">
            <v>0</v>
          </cell>
        </row>
        <row r="17">
          <cell r="B17" t="str">
            <v/>
          </cell>
          <cell r="C17" t="str">
            <v/>
          </cell>
          <cell r="D17" t="str">
            <v/>
          </cell>
          <cell r="E17" t="str">
            <v/>
          </cell>
          <cell r="F17" t="str">
            <v/>
          </cell>
          <cell r="G17">
            <v>64</v>
          </cell>
          <cell r="H17">
            <v>1</v>
          </cell>
          <cell r="I17">
            <v>0</v>
          </cell>
          <cell r="J17">
            <v>25</v>
          </cell>
          <cell r="K17" t="str">
            <v/>
          </cell>
          <cell r="L17">
            <v>0</v>
          </cell>
          <cell r="M17">
            <v>0</v>
          </cell>
          <cell r="N17">
            <v>6</v>
          </cell>
          <cell r="O17">
            <v>318</v>
          </cell>
          <cell r="P17" t="str">
            <v/>
          </cell>
          <cell r="Q17">
            <v>0</v>
          </cell>
        </row>
        <row r="18">
          <cell r="B18" t="str">
            <v/>
          </cell>
          <cell r="C18" t="str">
            <v/>
          </cell>
          <cell r="D18" t="str">
            <v/>
          </cell>
          <cell r="E18" t="str">
            <v/>
          </cell>
          <cell r="F18" t="str">
            <v/>
          </cell>
          <cell r="G18">
            <v>69</v>
          </cell>
          <cell r="H18">
            <v>5</v>
          </cell>
          <cell r="I18">
            <v>0</v>
          </cell>
          <cell r="J18">
            <v>24</v>
          </cell>
          <cell r="K18" t="str">
            <v/>
          </cell>
          <cell r="L18">
            <v>4</v>
          </cell>
          <cell r="M18">
            <v>0</v>
          </cell>
          <cell r="N18">
            <v>5</v>
          </cell>
          <cell r="O18">
            <v>304</v>
          </cell>
          <cell r="P18" t="str">
            <v/>
          </cell>
          <cell r="Q18">
            <v>0</v>
          </cell>
        </row>
        <row r="19">
          <cell r="B19" t="str">
            <v/>
          </cell>
          <cell r="C19" t="str">
            <v/>
          </cell>
          <cell r="D19" t="str">
            <v/>
          </cell>
          <cell r="E19" t="str">
            <v/>
          </cell>
          <cell r="F19" t="str">
            <v/>
          </cell>
          <cell r="G19">
            <v>76</v>
          </cell>
          <cell r="H19">
            <v>3</v>
          </cell>
          <cell r="I19">
            <v>0</v>
          </cell>
          <cell r="J19">
            <v>26</v>
          </cell>
          <cell r="K19" t="str">
            <v/>
          </cell>
          <cell r="L19">
            <v>4</v>
          </cell>
          <cell r="M19">
            <v>0</v>
          </cell>
          <cell r="N19">
            <v>5</v>
          </cell>
          <cell r="O19">
            <v>321</v>
          </cell>
          <cell r="P19" t="str">
            <v/>
          </cell>
          <cell r="Q19">
            <v>0</v>
          </cell>
        </row>
        <row r="20">
          <cell r="B20" t="str">
            <v/>
          </cell>
          <cell r="C20" t="str">
            <v/>
          </cell>
          <cell r="D20" t="str">
            <v/>
          </cell>
          <cell r="E20" t="str">
            <v/>
          </cell>
          <cell r="F20" t="str">
            <v/>
          </cell>
          <cell r="G20">
            <v>109</v>
          </cell>
          <cell r="H20">
            <v>6</v>
          </cell>
          <cell r="I20">
            <v>0</v>
          </cell>
          <cell r="J20">
            <v>36</v>
          </cell>
          <cell r="K20" t="str">
            <v/>
          </cell>
          <cell r="L20">
            <v>6</v>
          </cell>
          <cell r="M20">
            <v>0</v>
          </cell>
          <cell r="N20">
            <v>2</v>
          </cell>
          <cell r="O20">
            <v>340</v>
          </cell>
          <cell r="P20" t="str">
            <v/>
          </cell>
          <cell r="Q20">
            <v>0</v>
          </cell>
        </row>
        <row r="21">
          <cell r="B21" t="str">
            <v/>
          </cell>
          <cell r="C21" t="str">
            <v/>
          </cell>
          <cell r="D21" t="str">
            <v/>
          </cell>
          <cell r="E21" t="str">
            <v/>
          </cell>
          <cell r="F21" t="str">
            <v/>
          </cell>
          <cell r="G21">
            <v>91</v>
          </cell>
          <cell r="H21">
            <v>4</v>
          </cell>
          <cell r="I21">
            <v>0</v>
          </cell>
          <cell r="J21">
            <v>44</v>
          </cell>
          <cell r="K21" t="str">
            <v/>
          </cell>
          <cell r="L21">
            <v>6</v>
          </cell>
          <cell r="M21">
            <v>0</v>
          </cell>
          <cell r="N21">
            <v>12</v>
          </cell>
          <cell r="O21">
            <v>316</v>
          </cell>
          <cell r="P21" t="str">
            <v/>
          </cell>
          <cell r="Q21">
            <v>0</v>
          </cell>
        </row>
        <row r="22">
          <cell r="B22" t="str">
            <v/>
          </cell>
          <cell r="C22" t="str">
            <v/>
          </cell>
          <cell r="D22" t="str">
            <v/>
          </cell>
          <cell r="E22" t="str">
            <v/>
          </cell>
          <cell r="F22" t="str">
            <v/>
          </cell>
          <cell r="G22">
            <v>102</v>
          </cell>
          <cell r="H22">
            <v>8</v>
          </cell>
          <cell r="I22">
            <v>0</v>
          </cell>
          <cell r="J22">
            <v>44</v>
          </cell>
          <cell r="K22" t="str">
            <v/>
          </cell>
          <cell r="L22">
            <v>6</v>
          </cell>
          <cell r="M22">
            <v>0</v>
          </cell>
          <cell r="N22">
            <v>10</v>
          </cell>
          <cell r="O22">
            <v>300</v>
          </cell>
          <cell r="P22" t="str">
            <v/>
          </cell>
          <cell r="Q22">
            <v>0</v>
          </cell>
        </row>
        <row r="23">
          <cell r="B23" t="str">
            <v/>
          </cell>
          <cell r="C23" t="str">
            <v/>
          </cell>
          <cell r="D23" t="str">
            <v/>
          </cell>
          <cell r="E23" t="str">
            <v/>
          </cell>
          <cell r="F23" t="str">
            <v/>
          </cell>
          <cell r="G23">
            <v>102</v>
          </cell>
          <cell r="H23">
            <v>8</v>
          </cell>
          <cell r="I23">
            <v>0</v>
          </cell>
          <cell r="J23">
            <v>30</v>
          </cell>
          <cell r="K23" t="str">
            <v/>
          </cell>
          <cell r="L23">
            <v>2</v>
          </cell>
          <cell r="M23">
            <v>0</v>
          </cell>
          <cell r="N23">
            <v>9</v>
          </cell>
          <cell r="O23">
            <v>291</v>
          </cell>
          <cell r="P23" t="str">
            <v/>
          </cell>
          <cell r="Q23">
            <v>0</v>
          </cell>
        </row>
        <row r="24">
          <cell r="B24" t="str">
            <v/>
          </cell>
          <cell r="C24" t="str">
            <v/>
          </cell>
          <cell r="D24" t="str">
            <v/>
          </cell>
          <cell r="E24" t="str">
            <v/>
          </cell>
          <cell r="F24" t="str">
            <v/>
          </cell>
          <cell r="G24">
            <v>112</v>
          </cell>
          <cell r="H24">
            <v>6</v>
          </cell>
          <cell r="I24">
            <v>0</v>
          </cell>
          <cell r="J24">
            <v>23</v>
          </cell>
          <cell r="K24" t="str">
            <v/>
          </cell>
          <cell r="L24">
            <v>1</v>
          </cell>
          <cell r="M24">
            <v>0</v>
          </cell>
          <cell r="N24">
            <v>4</v>
          </cell>
          <cell r="O24">
            <v>278</v>
          </cell>
          <cell r="P24" t="str">
            <v/>
          </cell>
          <cell r="Q24">
            <v>0</v>
          </cell>
        </row>
        <row r="25">
          <cell r="B25" t="str">
            <v/>
          </cell>
          <cell r="C25" t="str">
            <v/>
          </cell>
          <cell r="D25" t="str">
            <v/>
          </cell>
          <cell r="E25" t="str">
            <v/>
          </cell>
          <cell r="F25" t="str">
            <v/>
          </cell>
          <cell r="G25">
            <v>102</v>
          </cell>
          <cell r="H25">
            <v>10</v>
          </cell>
          <cell r="I25">
            <v>0</v>
          </cell>
          <cell r="J25">
            <v>17</v>
          </cell>
          <cell r="K25" t="str">
            <v/>
          </cell>
          <cell r="L25">
            <v>4</v>
          </cell>
          <cell r="M25">
            <v>0</v>
          </cell>
          <cell r="N25">
            <v>6</v>
          </cell>
          <cell r="O25">
            <v>298</v>
          </cell>
          <cell r="P25" t="str">
            <v/>
          </cell>
          <cell r="Q25">
            <v>0</v>
          </cell>
        </row>
        <row r="26">
          <cell r="B26" t="str">
            <v/>
          </cell>
          <cell r="C26" t="str">
            <v/>
          </cell>
          <cell r="D26" t="str">
            <v/>
          </cell>
          <cell r="E26" t="str">
            <v/>
          </cell>
          <cell r="F26" t="str">
            <v/>
          </cell>
          <cell r="G26">
            <v>102</v>
          </cell>
          <cell r="H26">
            <v>13</v>
          </cell>
          <cell r="I26">
            <v>0</v>
          </cell>
          <cell r="J26">
            <v>23</v>
          </cell>
          <cell r="K26" t="str">
            <v/>
          </cell>
          <cell r="L26">
            <v>8</v>
          </cell>
          <cell r="M26">
            <v>0</v>
          </cell>
          <cell r="N26">
            <v>7</v>
          </cell>
          <cell r="O26">
            <v>234</v>
          </cell>
          <cell r="P26" t="str">
            <v/>
          </cell>
          <cell r="Q26">
            <v>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Totals"/>
    </sheetNames>
    <sheetDataSet>
      <sheetData sheetId="0"/>
      <sheetData sheetId="1"/>
      <sheetData sheetId="2"/>
      <sheetData sheetId="3">
        <row r="15">
          <cell r="B15">
            <v>11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23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112</v>
          </cell>
          <cell r="P15">
            <v>37</v>
          </cell>
          <cell r="Q15">
            <v>0</v>
          </cell>
        </row>
        <row r="16">
          <cell r="B16">
            <v>9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32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1</v>
          </cell>
          <cell r="M16">
            <v>0</v>
          </cell>
          <cell r="N16">
            <v>0</v>
          </cell>
          <cell r="O16">
            <v>165</v>
          </cell>
          <cell r="P16">
            <v>52</v>
          </cell>
          <cell r="Q16">
            <v>0</v>
          </cell>
        </row>
        <row r="17">
          <cell r="B17">
            <v>8</v>
          </cell>
          <cell r="C17">
            <v>0</v>
          </cell>
          <cell r="D17">
            <v>1</v>
          </cell>
          <cell r="E17">
            <v>0</v>
          </cell>
          <cell r="F17">
            <v>1</v>
          </cell>
          <cell r="G17">
            <v>38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1</v>
          </cell>
          <cell r="M17">
            <v>0</v>
          </cell>
          <cell r="N17">
            <v>1</v>
          </cell>
          <cell r="O17">
            <v>186</v>
          </cell>
          <cell r="P17">
            <v>65</v>
          </cell>
          <cell r="Q17">
            <v>0</v>
          </cell>
        </row>
        <row r="18">
          <cell r="B18">
            <v>4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45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1</v>
          </cell>
          <cell r="O18">
            <v>179</v>
          </cell>
          <cell r="P18">
            <v>71</v>
          </cell>
          <cell r="Q18">
            <v>0</v>
          </cell>
        </row>
        <row r="19">
          <cell r="B19">
            <v>16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44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1</v>
          </cell>
          <cell r="M19">
            <v>0</v>
          </cell>
          <cell r="N19">
            <v>0</v>
          </cell>
          <cell r="O19">
            <v>189</v>
          </cell>
          <cell r="P19">
            <v>78</v>
          </cell>
          <cell r="Q19">
            <v>0</v>
          </cell>
        </row>
        <row r="20">
          <cell r="B20">
            <v>11</v>
          </cell>
          <cell r="C20">
            <v>0</v>
          </cell>
          <cell r="D20">
            <v>0</v>
          </cell>
          <cell r="E20">
            <v>0</v>
          </cell>
          <cell r="F20">
            <v>2</v>
          </cell>
          <cell r="G20">
            <v>63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195</v>
          </cell>
          <cell r="P20">
            <v>102</v>
          </cell>
          <cell r="Q20">
            <v>0</v>
          </cell>
        </row>
        <row r="21">
          <cell r="B21">
            <v>16</v>
          </cell>
          <cell r="C21">
            <v>0</v>
          </cell>
          <cell r="D21">
            <v>0</v>
          </cell>
          <cell r="E21">
            <v>0</v>
          </cell>
          <cell r="F21">
            <v>2</v>
          </cell>
          <cell r="G21">
            <v>64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175</v>
          </cell>
          <cell r="P21">
            <v>97</v>
          </cell>
          <cell r="Q21">
            <v>0</v>
          </cell>
        </row>
        <row r="22">
          <cell r="B22">
            <v>19</v>
          </cell>
          <cell r="C22">
            <v>0</v>
          </cell>
          <cell r="D22">
            <v>0</v>
          </cell>
          <cell r="E22">
            <v>0</v>
          </cell>
          <cell r="F22">
            <v>1</v>
          </cell>
          <cell r="G22">
            <v>74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177</v>
          </cell>
          <cell r="P22">
            <v>114</v>
          </cell>
          <cell r="Q22">
            <v>0</v>
          </cell>
        </row>
        <row r="23">
          <cell r="B23">
            <v>15</v>
          </cell>
          <cell r="C23">
            <v>0</v>
          </cell>
          <cell r="D23">
            <v>0</v>
          </cell>
          <cell r="E23">
            <v>0</v>
          </cell>
          <cell r="F23">
            <v>2</v>
          </cell>
          <cell r="G23">
            <v>51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185</v>
          </cell>
          <cell r="P23">
            <v>90</v>
          </cell>
          <cell r="Q23">
            <v>0</v>
          </cell>
        </row>
        <row r="24">
          <cell r="B24">
            <v>28</v>
          </cell>
          <cell r="C24">
            <v>0</v>
          </cell>
          <cell r="D24">
            <v>0</v>
          </cell>
          <cell r="E24">
            <v>0</v>
          </cell>
          <cell r="F24">
            <v>1</v>
          </cell>
          <cell r="G24">
            <v>39</v>
          </cell>
          <cell r="H24">
            <v>0</v>
          </cell>
          <cell r="I24">
            <v>0</v>
          </cell>
          <cell r="J24">
            <v>1</v>
          </cell>
          <cell r="K24">
            <v>0</v>
          </cell>
          <cell r="L24">
            <v>1</v>
          </cell>
          <cell r="M24">
            <v>0</v>
          </cell>
          <cell r="N24">
            <v>0</v>
          </cell>
          <cell r="O24">
            <v>146</v>
          </cell>
          <cell r="P24">
            <v>82</v>
          </cell>
          <cell r="Q24">
            <v>0</v>
          </cell>
        </row>
        <row r="25">
          <cell r="B25">
            <v>16</v>
          </cell>
          <cell r="C25">
            <v>0</v>
          </cell>
          <cell r="D25">
            <v>1</v>
          </cell>
          <cell r="E25">
            <v>0</v>
          </cell>
          <cell r="F25">
            <v>2</v>
          </cell>
          <cell r="G25">
            <v>75</v>
          </cell>
          <cell r="H25">
            <v>0</v>
          </cell>
          <cell r="I25">
            <v>0</v>
          </cell>
          <cell r="J25">
            <v>1</v>
          </cell>
          <cell r="K25">
            <v>0</v>
          </cell>
          <cell r="L25">
            <v>1</v>
          </cell>
          <cell r="M25">
            <v>0</v>
          </cell>
          <cell r="N25">
            <v>0</v>
          </cell>
          <cell r="O25">
            <v>122</v>
          </cell>
          <cell r="P25">
            <v>79</v>
          </cell>
          <cell r="Q25">
            <v>0</v>
          </cell>
        </row>
        <row r="26">
          <cell r="B26">
            <v>24</v>
          </cell>
          <cell r="C26">
            <v>0</v>
          </cell>
          <cell r="D26">
            <v>0</v>
          </cell>
          <cell r="E26">
            <v>0</v>
          </cell>
          <cell r="F26">
            <v>1</v>
          </cell>
          <cell r="G26">
            <v>68</v>
          </cell>
          <cell r="H26">
            <v>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167</v>
          </cell>
          <cell r="P26">
            <v>95</v>
          </cell>
          <cell r="Q26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Totals"/>
    </sheetNames>
    <sheetDataSet>
      <sheetData sheetId="0" refreshError="1"/>
      <sheetData sheetId="1" refreshError="1"/>
      <sheetData sheetId="2" refreshError="1"/>
      <sheetData sheetId="3">
        <row r="15">
          <cell r="B15">
            <v>7</v>
          </cell>
          <cell r="C15">
            <v>42</v>
          </cell>
          <cell r="D15">
            <v>10</v>
          </cell>
          <cell r="E15">
            <v>0</v>
          </cell>
          <cell r="F15">
            <v>3</v>
          </cell>
          <cell r="G15">
            <v>12</v>
          </cell>
          <cell r="H15">
            <v>0</v>
          </cell>
          <cell r="I15">
            <v>0</v>
          </cell>
          <cell r="J15">
            <v>0</v>
          </cell>
          <cell r="K15">
            <v>21</v>
          </cell>
          <cell r="L15">
            <v>2</v>
          </cell>
          <cell r="M15">
            <v>0</v>
          </cell>
          <cell r="N15">
            <v>4</v>
          </cell>
          <cell r="O15">
            <v>67</v>
          </cell>
          <cell r="P15">
            <v>35</v>
          </cell>
          <cell r="Q15">
            <v>0</v>
          </cell>
        </row>
        <row r="16">
          <cell r="B16">
            <v>16</v>
          </cell>
          <cell r="C16">
            <v>44</v>
          </cell>
          <cell r="D16">
            <v>16</v>
          </cell>
          <cell r="E16">
            <v>0</v>
          </cell>
          <cell r="F16">
            <v>0</v>
          </cell>
          <cell r="G16">
            <v>10</v>
          </cell>
          <cell r="H16">
            <v>1</v>
          </cell>
          <cell r="I16">
            <v>0</v>
          </cell>
          <cell r="J16">
            <v>6</v>
          </cell>
          <cell r="K16">
            <v>30</v>
          </cell>
          <cell r="L16">
            <v>2</v>
          </cell>
          <cell r="M16">
            <v>0</v>
          </cell>
          <cell r="N16">
            <v>11</v>
          </cell>
          <cell r="O16">
            <v>96</v>
          </cell>
          <cell r="P16">
            <v>31</v>
          </cell>
          <cell r="Q16">
            <v>0</v>
          </cell>
        </row>
        <row r="17">
          <cell r="B17">
            <v>11</v>
          </cell>
          <cell r="C17">
            <v>65</v>
          </cell>
          <cell r="D17">
            <v>26</v>
          </cell>
          <cell r="E17">
            <v>0</v>
          </cell>
          <cell r="F17">
            <v>9</v>
          </cell>
          <cell r="G17">
            <v>23</v>
          </cell>
          <cell r="H17">
            <v>3</v>
          </cell>
          <cell r="I17">
            <v>0</v>
          </cell>
          <cell r="J17">
            <v>1</v>
          </cell>
          <cell r="K17">
            <v>17</v>
          </cell>
          <cell r="L17">
            <v>2</v>
          </cell>
          <cell r="M17">
            <v>0</v>
          </cell>
          <cell r="N17">
            <v>10</v>
          </cell>
          <cell r="O17">
            <v>78</v>
          </cell>
          <cell r="P17">
            <v>34</v>
          </cell>
          <cell r="Q17">
            <v>0</v>
          </cell>
        </row>
        <row r="18">
          <cell r="B18">
            <v>15</v>
          </cell>
          <cell r="C18">
            <v>53</v>
          </cell>
          <cell r="D18">
            <v>38</v>
          </cell>
          <cell r="E18">
            <v>0</v>
          </cell>
          <cell r="F18">
            <v>3</v>
          </cell>
          <cell r="G18">
            <v>35</v>
          </cell>
          <cell r="H18">
            <v>3</v>
          </cell>
          <cell r="I18">
            <v>0</v>
          </cell>
          <cell r="J18">
            <v>9</v>
          </cell>
          <cell r="K18">
            <v>40</v>
          </cell>
          <cell r="L18">
            <v>4</v>
          </cell>
          <cell r="M18">
            <v>0</v>
          </cell>
          <cell r="N18">
            <v>8</v>
          </cell>
          <cell r="O18">
            <v>95</v>
          </cell>
          <cell r="P18">
            <v>33</v>
          </cell>
          <cell r="Q18">
            <v>0</v>
          </cell>
        </row>
        <row r="19">
          <cell r="B19">
            <v>13</v>
          </cell>
          <cell r="C19">
            <v>64</v>
          </cell>
          <cell r="D19">
            <v>40</v>
          </cell>
          <cell r="E19">
            <v>1</v>
          </cell>
          <cell r="F19">
            <v>6</v>
          </cell>
          <cell r="G19">
            <v>21</v>
          </cell>
          <cell r="H19">
            <v>2</v>
          </cell>
          <cell r="I19">
            <v>0</v>
          </cell>
          <cell r="J19">
            <v>4</v>
          </cell>
          <cell r="K19">
            <v>40</v>
          </cell>
          <cell r="L19">
            <v>1</v>
          </cell>
          <cell r="M19">
            <v>0</v>
          </cell>
          <cell r="N19">
            <v>9</v>
          </cell>
          <cell r="O19">
            <v>91</v>
          </cell>
          <cell r="P19">
            <v>39</v>
          </cell>
          <cell r="Q19">
            <v>0</v>
          </cell>
        </row>
        <row r="20">
          <cell r="B20">
            <v>26</v>
          </cell>
          <cell r="C20">
            <v>88</v>
          </cell>
          <cell r="D20">
            <v>52</v>
          </cell>
          <cell r="E20">
            <v>0</v>
          </cell>
          <cell r="F20">
            <v>10</v>
          </cell>
          <cell r="G20">
            <v>27</v>
          </cell>
          <cell r="H20">
            <v>1</v>
          </cell>
          <cell r="I20">
            <v>0</v>
          </cell>
          <cell r="J20">
            <v>6</v>
          </cell>
          <cell r="K20">
            <v>51</v>
          </cell>
          <cell r="L20">
            <v>2</v>
          </cell>
          <cell r="M20">
            <v>0</v>
          </cell>
          <cell r="N20">
            <v>12</v>
          </cell>
          <cell r="O20">
            <v>102</v>
          </cell>
          <cell r="P20">
            <v>41</v>
          </cell>
          <cell r="Q20">
            <v>0</v>
          </cell>
        </row>
        <row r="21">
          <cell r="B21">
            <v>22</v>
          </cell>
          <cell r="C21">
            <v>90</v>
          </cell>
          <cell r="D21">
            <v>79</v>
          </cell>
          <cell r="E21">
            <v>0</v>
          </cell>
          <cell r="F21">
            <v>5</v>
          </cell>
          <cell r="G21">
            <v>37</v>
          </cell>
          <cell r="H21">
            <v>3</v>
          </cell>
          <cell r="I21">
            <v>0</v>
          </cell>
          <cell r="J21">
            <v>9</v>
          </cell>
          <cell r="K21">
            <v>38</v>
          </cell>
          <cell r="L21">
            <v>4</v>
          </cell>
          <cell r="M21">
            <v>0</v>
          </cell>
          <cell r="N21">
            <v>9</v>
          </cell>
          <cell r="O21">
            <v>101</v>
          </cell>
          <cell r="P21">
            <v>51</v>
          </cell>
          <cell r="Q21">
            <v>1</v>
          </cell>
        </row>
        <row r="22">
          <cell r="B22">
            <v>18</v>
          </cell>
          <cell r="C22">
            <v>102</v>
          </cell>
          <cell r="D22">
            <v>61</v>
          </cell>
          <cell r="E22">
            <v>0</v>
          </cell>
          <cell r="F22">
            <v>7</v>
          </cell>
          <cell r="G22">
            <v>43</v>
          </cell>
          <cell r="H22">
            <v>2</v>
          </cell>
          <cell r="I22">
            <v>0</v>
          </cell>
          <cell r="J22">
            <v>12</v>
          </cell>
          <cell r="K22">
            <v>50</v>
          </cell>
          <cell r="L22">
            <v>4</v>
          </cell>
          <cell r="M22">
            <v>0</v>
          </cell>
          <cell r="N22">
            <v>7</v>
          </cell>
          <cell r="O22">
            <v>123</v>
          </cell>
          <cell r="P22">
            <v>33</v>
          </cell>
          <cell r="Q22">
            <v>1</v>
          </cell>
        </row>
        <row r="23">
          <cell r="B23">
            <v>22</v>
          </cell>
          <cell r="C23">
            <v>69</v>
          </cell>
          <cell r="D23">
            <v>47</v>
          </cell>
          <cell r="E23">
            <v>0</v>
          </cell>
          <cell r="F23">
            <v>8</v>
          </cell>
          <cell r="G23">
            <v>39</v>
          </cell>
          <cell r="H23">
            <v>4</v>
          </cell>
          <cell r="I23">
            <v>0</v>
          </cell>
          <cell r="J23">
            <v>10</v>
          </cell>
          <cell r="K23">
            <v>40</v>
          </cell>
          <cell r="L23">
            <v>5</v>
          </cell>
          <cell r="M23">
            <v>0</v>
          </cell>
          <cell r="N23">
            <v>9</v>
          </cell>
          <cell r="O23">
            <v>108</v>
          </cell>
          <cell r="P23">
            <v>32</v>
          </cell>
          <cell r="Q23">
            <v>0</v>
          </cell>
        </row>
        <row r="24">
          <cell r="B24">
            <v>22</v>
          </cell>
          <cell r="C24">
            <v>58</v>
          </cell>
          <cell r="D24">
            <v>26</v>
          </cell>
          <cell r="E24">
            <v>0</v>
          </cell>
          <cell r="F24">
            <v>6</v>
          </cell>
          <cell r="G24">
            <v>24</v>
          </cell>
          <cell r="H24">
            <v>4</v>
          </cell>
          <cell r="I24">
            <v>0</v>
          </cell>
          <cell r="J24">
            <v>7</v>
          </cell>
          <cell r="K24">
            <v>33</v>
          </cell>
          <cell r="L24">
            <v>4</v>
          </cell>
          <cell r="M24">
            <v>1</v>
          </cell>
          <cell r="N24">
            <v>9</v>
          </cell>
          <cell r="O24">
            <v>75</v>
          </cell>
          <cell r="P24">
            <v>28</v>
          </cell>
          <cell r="Q24">
            <v>0</v>
          </cell>
        </row>
        <row r="25">
          <cell r="B25">
            <v>16</v>
          </cell>
          <cell r="C25">
            <v>49</v>
          </cell>
          <cell r="D25">
            <v>17</v>
          </cell>
          <cell r="E25">
            <v>0</v>
          </cell>
          <cell r="F25">
            <v>7</v>
          </cell>
          <cell r="G25">
            <v>45</v>
          </cell>
          <cell r="H25">
            <v>4</v>
          </cell>
          <cell r="I25">
            <v>0</v>
          </cell>
          <cell r="J25">
            <v>10</v>
          </cell>
          <cell r="K25">
            <v>40</v>
          </cell>
          <cell r="L25">
            <v>5</v>
          </cell>
          <cell r="M25">
            <v>0</v>
          </cell>
          <cell r="N25">
            <v>13</v>
          </cell>
          <cell r="O25">
            <v>68</v>
          </cell>
          <cell r="P25">
            <v>27</v>
          </cell>
          <cell r="Q25">
            <v>0</v>
          </cell>
        </row>
        <row r="26">
          <cell r="B26">
            <v>14</v>
          </cell>
          <cell r="C26">
            <v>56</v>
          </cell>
          <cell r="D26">
            <v>17</v>
          </cell>
          <cell r="E26">
            <v>0</v>
          </cell>
          <cell r="F26">
            <v>8</v>
          </cell>
          <cell r="G26">
            <v>42</v>
          </cell>
          <cell r="H26">
            <v>8</v>
          </cell>
          <cell r="I26">
            <v>0</v>
          </cell>
          <cell r="J26">
            <v>13</v>
          </cell>
          <cell r="K26">
            <v>24</v>
          </cell>
          <cell r="L26">
            <v>2</v>
          </cell>
          <cell r="M26">
            <v>2</v>
          </cell>
          <cell r="N26">
            <v>8</v>
          </cell>
          <cell r="O26">
            <v>58</v>
          </cell>
          <cell r="P26">
            <v>26</v>
          </cell>
          <cell r="Q26">
            <v>1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Totals"/>
    </sheetNames>
    <sheetDataSet>
      <sheetData sheetId="0"/>
      <sheetData sheetId="1"/>
      <sheetData sheetId="2"/>
      <sheetData sheetId="3">
        <row r="15">
          <cell r="B15" t="str">
            <v/>
          </cell>
          <cell r="C15" t="str">
            <v/>
          </cell>
          <cell r="D15" t="str">
            <v/>
          </cell>
          <cell r="E15" t="str">
            <v/>
          </cell>
          <cell r="F15" t="str">
            <v/>
          </cell>
          <cell r="G15">
            <v>261</v>
          </cell>
          <cell r="H15">
            <v>17</v>
          </cell>
          <cell r="I15">
            <v>0</v>
          </cell>
          <cell r="J15">
            <v>18</v>
          </cell>
          <cell r="K15" t="str">
            <v/>
          </cell>
          <cell r="L15">
            <v>6</v>
          </cell>
          <cell r="M15">
            <v>0</v>
          </cell>
          <cell r="N15">
            <v>3</v>
          </cell>
          <cell r="O15">
            <v>150</v>
          </cell>
          <cell r="P15" t="str">
            <v/>
          </cell>
          <cell r="Q15">
            <v>0</v>
          </cell>
        </row>
        <row r="16">
          <cell r="B16" t="str">
            <v/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>
            <v>308</v>
          </cell>
          <cell r="H16">
            <v>23</v>
          </cell>
          <cell r="I16">
            <v>0</v>
          </cell>
          <cell r="J16">
            <v>19</v>
          </cell>
          <cell r="K16" t="str">
            <v/>
          </cell>
          <cell r="L16">
            <v>6</v>
          </cell>
          <cell r="M16">
            <v>0</v>
          </cell>
          <cell r="N16">
            <v>7</v>
          </cell>
          <cell r="O16">
            <v>170</v>
          </cell>
          <cell r="P16" t="str">
            <v/>
          </cell>
          <cell r="Q16">
            <v>0</v>
          </cell>
        </row>
        <row r="17">
          <cell r="B17" t="str">
            <v/>
          </cell>
          <cell r="C17" t="str">
            <v/>
          </cell>
          <cell r="D17" t="str">
            <v/>
          </cell>
          <cell r="E17" t="str">
            <v/>
          </cell>
          <cell r="F17" t="str">
            <v/>
          </cell>
          <cell r="G17">
            <v>262</v>
          </cell>
          <cell r="H17">
            <v>25</v>
          </cell>
          <cell r="I17">
            <v>0</v>
          </cell>
          <cell r="J17">
            <v>21</v>
          </cell>
          <cell r="K17" t="str">
            <v/>
          </cell>
          <cell r="L17">
            <v>6</v>
          </cell>
          <cell r="M17">
            <v>0</v>
          </cell>
          <cell r="N17">
            <v>9</v>
          </cell>
          <cell r="O17">
            <v>147</v>
          </cell>
          <cell r="P17" t="str">
            <v/>
          </cell>
          <cell r="Q17">
            <v>0</v>
          </cell>
        </row>
        <row r="18">
          <cell r="B18" t="str">
            <v/>
          </cell>
          <cell r="C18" t="str">
            <v/>
          </cell>
          <cell r="D18" t="str">
            <v/>
          </cell>
          <cell r="E18" t="str">
            <v/>
          </cell>
          <cell r="F18" t="str">
            <v/>
          </cell>
          <cell r="G18">
            <v>308</v>
          </cell>
          <cell r="H18">
            <v>22</v>
          </cell>
          <cell r="I18">
            <v>0</v>
          </cell>
          <cell r="J18">
            <v>20</v>
          </cell>
          <cell r="K18" t="str">
            <v/>
          </cell>
          <cell r="L18">
            <v>5</v>
          </cell>
          <cell r="M18">
            <v>0</v>
          </cell>
          <cell r="N18">
            <v>8</v>
          </cell>
          <cell r="O18">
            <v>191</v>
          </cell>
          <cell r="P18" t="str">
            <v/>
          </cell>
          <cell r="Q18">
            <v>0</v>
          </cell>
        </row>
        <row r="19">
          <cell r="B19" t="str">
            <v/>
          </cell>
          <cell r="C19" t="str">
            <v/>
          </cell>
          <cell r="D19" t="str">
            <v/>
          </cell>
          <cell r="E19" t="str">
            <v/>
          </cell>
          <cell r="F19" t="str">
            <v/>
          </cell>
          <cell r="G19">
            <v>314</v>
          </cell>
          <cell r="H19">
            <v>21</v>
          </cell>
          <cell r="I19">
            <v>0</v>
          </cell>
          <cell r="J19">
            <v>13</v>
          </cell>
          <cell r="K19" t="str">
            <v/>
          </cell>
          <cell r="L19">
            <v>6</v>
          </cell>
          <cell r="M19">
            <v>0</v>
          </cell>
          <cell r="N19">
            <v>14</v>
          </cell>
          <cell r="O19">
            <v>158</v>
          </cell>
          <cell r="P19" t="str">
            <v/>
          </cell>
          <cell r="Q19">
            <v>0</v>
          </cell>
        </row>
        <row r="20">
          <cell r="B20" t="str">
            <v/>
          </cell>
          <cell r="C20" t="str">
            <v/>
          </cell>
          <cell r="D20" t="str">
            <v/>
          </cell>
          <cell r="E20" t="str">
            <v/>
          </cell>
          <cell r="F20" t="str">
            <v/>
          </cell>
          <cell r="G20">
            <v>328</v>
          </cell>
          <cell r="H20">
            <v>28</v>
          </cell>
          <cell r="I20">
            <v>0</v>
          </cell>
          <cell r="J20">
            <v>17</v>
          </cell>
          <cell r="K20" t="str">
            <v/>
          </cell>
          <cell r="L20">
            <v>3</v>
          </cell>
          <cell r="M20">
            <v>0</v>
          </cell>
          <cell r="N20">
            <v>8</v>
          </cell>
          <cell r="O20">
            <v>154</v>
          </cell>
          <cell r="P20" t="str">
            <v/>
          </cell>
          <cell r="Q20">
            <v>0</v>
          </cell>
        </row>
        <row r="21">
          <cell r="B21" t="str">
            <v/>
          </cell>
          <cell r="C21" t="str">
            <v/>
          </cell>
          <cell r="D21" t="str">
            <v/>
          </cell>
          <cell r="E21" t="str">
            <v/>
          </cell>
          <cell r="F21" t="str">
            <v/>
          </cell>
          <cell r="G21">
            <v>322</v>
          </cell>
          <cell r="H21">
            <v>22</v>
          </cell>
          <cell r="I21">
            <v>0</v>
          </cell>
          <cell r="J21">
            <v>16</v>
          </cell>
          <cell r="K21" t="str">
            <v/>
          </cell>
          <cell r="L21">
            <v>8</v>
          </cell>
          <cell r="M21">
            <v>0</v>
          </cell>
          <cell r="N21">
            <v>11</v>
          </cell>
          <cell r="O21">
            <v>163</v>
          </cell>
          <cell r="P21" t="str">
            <v/>
          </cell>
          <cell r="Q21">
            <v>0</v>
          </cell>
        </row>
        <row r="22">
          <cell r="B22" t="str">
            <v/>
          </cell>
          <cell r="C22" t="str">
            <v/>
          </cell>
          <cell r="D22" t="str">
            <v/>
          </cell>
          <cell r="E22" t="str">
            <v/>
          </cell>
          <cell r="F22" t="str">
            <v/>
          </cell>
          <cell r="G22">
            <v>307</v>
          </cell>
          <cell r="H22">
            <v>25</v>
          </cell>
          <cell r="I22">
            <v>0</v>
          </cell>
          <cell r="J22">
            <v>29</v>
          </cell>
          <cell r="K22" t="str">
            <v/>
          </cell>
          <cell r="L22">
            <v>8</v>
          </cell>
          <cell r="M22">
            <v>0</v>
          </cell>
          <cell r="N22">
            <v>9</v>
          </cell>
          <cell r="O22">
            <v>120</v>
          </cell>
          <cell r="P22" t="str">
            <v/>
          </cell>
          <cell r="Q22">
            <v>0</v>
          </cell>
        </row>
        <row r="23">
          <cell r="B23" t="str">
            <v/>
          </cell>
          <cell r="C23" t="str">
            <v/>
          </cell>
          <cell r="D23" t="str">
            <v/>
          </cell>
          <cell r="E23" t="str">
            <v/>
          </cell>
          <cell r="F23" t="str">
            <v/>
          </cell>
          <cell r="G23">
            <v>330</v>
          </cell>
          <cell r="H23">
            <v>25</v>
          </cell>
          <cell r="I23">
            <v>0</v>
          </cell>
          <cell r="J23">
            <v>18</v>
          </cell>
          <cell r="K23" t="str">
            <v/>
          </cell>
          <cell r="L23">
            <v>6</v>
          </cell>
          <cell r="M23">
            <v>0</v>
          </cell>
          <cell r="N23">
            <v>5</v>
          </cell>
          <cell r="O23">
            <v>145</v>
          </cell>
          <cell r="P23" t="str">
            <v/>
          </cell>
          <cell r="Q23">
            <v>0</v>
          </cell>
        </row>
        <row r="24">
          <cell r="B24" t="str">
            <v/>
          </cell>
          <cell r="C24" t="str">
            <v/>
          </cell>
          <cell r="D24" t="str">
            <v/>
          </cell>
          <cell r="E24" t="str">
            <v/>
          </cell>
          <cell r="F24" t="str">
            <v/>
          </cell>
          <cell r="G24">
            <v>323</v>
          </cell>
          <cell r="H24">
            <v>25</v>
          </cell>
          <cell r="I24">
            <v>0</v>
          </cell>
          <cell r="J24">
            <v>20</v>
          </cell>
          <cell r="K24" t="str">
            <v/>
          </cell>
          <cell r="L24">
            <v>10</v>
          </cell>
          <cell r="M24">
            <v>0</v>
          </cell>
          <cell r="N24">
            <v>11</v>
          </cell>
          <cell r="O24">
            <v>155</v>
          </cell>
          <cell r="P24" t="str">
            <v/>
          </cell>
          <cell r="Q24">
            <v>0</v>
          </cell>
        </row>
        <row r="25">
          <cell r="B25" t="str">
            <v/>
          </cell>
          <cell r="C25" t="str">
            <v/>
          </cell>
          <cell r="D25" t="str">
            <v/>
          </cell>
          <cell r="E25" t="str">
            <v/>
          </cell>
          <cell r="F25" t="str">
            <v/>
          </cell>
          <cell r="G25">
            <v>307</v>
          </cell>
          <cell r="H25">
            <v>28</v>
          </cell>
          <cell r="I25">
            <v>0</v>
          </cell>
          <cell r="J25">
            <v>15</v>
          </cell>
          <cell r="K25" t="str">
            <v/>
          </cell>
          <cell r="L25">
            <v>6</v>
          </cell>
          <cell r="M25">
            <v>0</v>
          </cell>
          <cell r="N25">
            <v>16</v>
          </cell>
          <cell r="O25">
            <v>143</v>
          </cell>
          <cell r="P25" t="str">
            <v/>
          </cell>
          <cell r="Q25">
            <v>0</v>
          </cell>
        </row>
        <row r="26">
          <cell r="B26" t="str">
            <v/>
          </cell>
          <cell r="C26" t="str">
            <v/>
          </cell>
          <cell r="D26" t="str">
            <v/>
          </cell>
          <cell r="E26" t="str">
            <v/>
          </cell>
          <cell r="F26" t="str">
            <v/>
          </cell>
          <cell r="G26">
            <v>263</v>
          </cell>
          <cell r="H26">
            <v>37</v>
          </cell>
          <cell r="I26">
            <v>0</v>
          </cell>
          <cell r="J26">
            <v>17</v>
          </cell>
          <cell r="K26" t="str">
            <v/>
          </cell>
          <cell r="L26">
            <v>6</v>
          </cell>
          <cell r="M26">
            <v>0</v>
          </cell>
          <cell r="N26">
            <v>7</v>
          </cell>
          <cell r="O26">
            <v>96</v>
          </cell>
          <cell r="P26" t="str">
            <v/>
          </cell>
          <cell r="Q26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Bicycles on Crosswalk"/>
      <sheetName val="Pedestrians"/>
      <sheetName val="Totals"/>
    </sheetNames>
    <sheetDataSet>
      <sheetData sheetId="0"/>
      <sheetData sheetId="1"/>
      <sheetData sheetId="2"/>
      <sheetData sheetId="3"/>
      <sheetData sheetId="4"/>
      <sheetData sheetId="5">
        <row r="15">
          <cell r="B15">
            <v>12</v>
          </cell>
          <cell r="C15">
            <v>109</v>
          </cell>
          <cell r="D15">
            <v>57</v>
          </cell>
          <cell r="E15">
            <v>0</v>
          </cell>
          <cell r="F15">
            <v>65</v>
          </cell>
          <cell r="G15">
            <v>97</v>
          </cell>
          <cell r="H15">
            <v>13</v>
          </cell>
          <cell r="I15">
            <v>0</v>
          </cell>
          <cell r="J15">
            <v>16</v>
          </cell>
          <cell r="K15">
            <v>123</v>
          </cell>
          <cell r="L15">
            <v>33</v>
          </cell>
          <cell r="M15">
            <v>0</v>
          </cell>
          <cell r="N15">
            <v>17</v>
          </cell>
          <cell r="O15">
            <v>49</v>
          </cell>
          <cell r="P15">
            <v>15</v>
          </cell>
          <cell r="Q15">
            <v>0</v>
          </cell>
        </row>
        <row r="16">
          <cell r="B16">
            <v>9</v>
          </cell>
          <cell r="C16">
            <v>93</v>
          </cell>
          <cell r="D16">
            <v>58</v>
          </cell>
          <cell r="E16">
            <v>0</v>
          </cell>
          <cell r="F16">
            <v>72</v>
          </cell>
          <cell r="G16">
            <v>84</v>
          </cell>
          <cell r="H16">
            <v>8</v>
          </cell>
          <cell r="I16">
            <v>0</v>
          </cell>
          <cell r="J16">
            <v>12</v>
          </cell>
          <cell r="K16">
            <v>114</v>
          </cell>
          <cell r="L16">
            <v>35</v>
          </cell>
          <cell r="M16">
            <v>0</v>
          </cell>
          <cell r="N16">
            <v>15</v>
          </cell>
          <cell r="O16">
            <v>42</v>
          </cell>
          <cell r="P16">
            <v>9</v>
          </cell>
          <cell r="Q16">
            <v>0</v>
          </cell>
        </row>
        <row r="17">
          <cell r="B17">
            <v>7</v>
          </cell>
          <cell r="C17">
            <v>105</v>
          </cell>
          <cell r="D17">
            <v>76</v>
          </cell>
          <cell r="E17">
            <v>0</v>
          </cell>
          <cell r="F17">
            <v>69</v>
          </cell>
          <cell r="G17">
            <v>99</v>
          </cell>
          <cell r="H17">
            <v>17</v>
          </cell>
          <cell r="I17">
            <v>0</v>
          </cell>
          <cell r="J17">
            <v>8</v>
          </cell>
          <cell r="K17">
            <v>112</v>
          </cell>
          <cell r="L17">
            <v>36</v>
          </cell>
          <cell r="M17">
            <v>0</v>
          </cell>
          <cell r="N17">
            <v>32</v>
          </cell>
          <cell r="O17">
            <v>62</v>
          </cell>
          <cell r="P17">
            <v>20</v>
          </cell>
          <cell r="Q17">
            <v>0</v>
          </cell>
        </row>
        <row r="18">
          <cell r="B18">
            <v>17</v>
          </cell>
          <cell r="C18">
            <v>100</v>
          </cell>
          <cell r="D18">
            <v>48</v>
          </cell>
          <cell r="E18">
            <v>0</v>
          </cell>
          <cell r="F18">
            <v>67</v>
          </cell>
          <cell r="G18">
            <v>94</v>
          </cell>
          <cell r="H18">
            <v>16</v>
          </cell>
          <cell r="I18">
            <v>1</v>
          </cell>
          <cell r="J18">
            <v>10</v>
          </cell>
          <cell r="K18">
            <v>119</v>
          </cell>
          <cell r="L18">
            <v>46</v>
          </cell>
          <cell r="M18">
            <v>0</v>
          </cell>
          <cell r="N18">
            <v>28</v>
          </cell>
          <cell r="O18">
            <v>45</v>
          </cell>
          <cell r="P18">
            <v>10</v>
          </cell>
          <cell r="Q18">
            <v>0</v>
          </cell>
        </row>
        <row r="19">
          <cell r="B19">
            <v>10</v>
          </cell>
          <cell r="C19">
            <v>108</v>
          </cell>
          <cell r="D19">
            <v>71</v>
          </cell>
          <cell r="E19">
            <v>0</v>
          </cell>
          <cell r="F19">
            <v>88</v>
          </cell>
          <cell r="G19">
            <v>98</v>
          </cell>
          <cell r="H19">
            <v>15</v>
          </cell>
          <cell r="I19">
            <v>0</v>
          </cell>
          <cell r="J19">
            <v>11</v>
          </cell>
          <cell r="K19">
            <v>139</v>
          </cell>
          <cell r="L19">
            <v>46</v>
          </cell>
          <cell r="M19">
            <v>0</v>
          </cell>
          <cell r="N19">
            <v>21</v>
          </cell>
          <cell r="O19">
            <v>59</v>
          </cell>
          <cell r="P19">
            <v>14</v>
          </cell>
          <cell r="Q19">
            <v>0</v>
          </cell>
        </row>
        <row r="20">
          <cell r="B20">
            <v>12</v>
          </cell>
          <cell r="C20">
            <v>144</v>
          </cell>
          <cell r="D20">
            <v>88</v>
          </cell>
          <cell r="E20">
            <v>0</v>
          </cell>
          <cell r="F20">
            <v>108</v>
          </cell>
          <cell r="G20">
            <v>103</v>
          </cell>
          <cell r="H20">
            <v>18</v>
          </cell>
          <cell r="I20">
            <v>0</v>
          </cell>
          <cell r="J20">
            <v>8</v>
          </cell>
          <cell r="K20">
            <v>164</v>
          </cell>
          <cell r="L20">
            <v>40</v>
          </cell>
          <cell r="M20">
            <v>0</v>
          </cell>
          <cell r="N20">
            <v>20</v>
          </cell>
          <cell r="O20">
            <v>53</v>
          </cell>
          <cell r="P20">
            <v>18</v>
          </cell>
          <cell r="Q20">
            <v>0</v>
          </cell>
        </row>
        <row r="21">
          <cell r="B21">
            <v>11</v>
          </cell>
          <cell r="C21">
            <v>114</v>
          </cell>
          <cell r="D21">
            <v>103</v>
          </cell>
          <cell r="E21">
            <v>0</v>
          </cell>
          <cell r="F21">
            <v>84</v>
          </cell>
          <cell r="G21">
            <v>123</v>
          </cell>
          <cell r="H21">
            <v>12</v>
          </cell>
          <cell r="I21">
            <v>1</v>
          </cell>
          <cell r="J21">
            <v>15</v>
          </cell>
          <cell r="K21">
            <v>138</v>
          </cell>
          <cell r="L21">
            <v>49</v>
          </cell>
          <cell r="M21">
            <v>0</v>
          </cell>
          <cell r="N21">
            <v>26</v>
          </cell>
          <cell r="O21">
            <v>51</v>
          </cell>
          <cell r="P21">
            <v>18</v>
          </cell>
          <cell r="Q21">
            <v>0</v>
          </cell>
        </row>
        <row r="22">
          <cell r="B22">
            <v>8</v>
          </cell>
          <cell r="C22">
            <v>120</v>
          </cell>
          <cell r="D22">
            <v>81</v>
          </cell>
          <cell r="E22">
            <v>0</v>
          </cell>
          <cell r="F22">
            <v>87</v>
          </cell>
          <cell r="G22">
            <v>98</v>
          </cell>
          <cell r="H22">
            <v>18</v>
          </cell>
          <cell r="I22">
            <v>0</v>
          </cell>
          <cell r="J22">
            <v>14</v>
          </cell>
          <cell r="K22">
            <v>149</v>
          </cell>
          <cell r="L22">
            <v>62</v>
          </cell>
          <cell r="M22">
            <v>0</v>
          </cell>
          <cell r="N22">
            <v>13</v>
          </cell>
          <cell r="O22">
            <v>41</v>
          </cell>
          <cell r="P22">
            <v>14</v>
          </cell>
          <cell r="Q22">
            <v>0</v>
          </cell>
        </row>
        <row r="23">
          <cell r="B23">
            <v>11</v>
          </cell>
          <cell r="C23">
            <v>116</v>
          </cell>
          <cell r="D23">
            <v>92</v>
          </cell>
          <cell r="E23">
            <v>0</v>
          </cell>
          <cell r="F23">
            <v>91</v>
          </cell>
          <cell r="G23">
            <v>110</v>
          </cell>
          <cell r="H23">
            <v>10</v>
          </cell>
          <cell r="I23">
            <v>0</v>
          </cell>
          <cell r="J23">
            <v>8</v>
          </cell>
          <cell r="K23">
            <v>152</v>
          </cell>
          <cell r="L23">
            <v>60</v>
          </cell>
          <cell r="M23">
            <v>0</v>
          </cell>
          <cell r="N23">
            <v>20</v>
          </cell>
          <cell r="O23">
            <v>56</v>
          </cell>
          <cell r="P23">
            <v>20</v>
          </cell>
          <cell r="Q23">
            <v>0</v>
          </cell>
        </row>
        <row r="24">
          <cell r="B24">
            <v>5</v>
          </cell>
          <cell r="C24">
            <v>101</v>
          </cell>
          <cell r="D24">
            <v>71</v>
          </cell>
          <cell r="E24">
            <v>0</v>
          </cell>
          <cell r="F24">
            <v>107</v>
          </cell>
          <cell r="G24">
            <v>104</v>
          </cell>
          <cell r="H24">
            <v>10</v>
          </cell>
          <cell r="I24">
            <v>0</v>
          </cell>
          <cell r="J24">
            <v>11</v>
          </cell>
          <cell r="K24">
            <v>172</v>
          </cell>
          <cell r="L24">
            <v>56</v>
          </cell>
          <cell r="M24">
            <v>0</v>
          </cell>
          <cell r="N24">
            <v>26</v>
          </cell>
          <cell r="O24">
            <v>58</v>
          </cell>
          <cell r="P24">
            <v>17</v>
          </cell>
          <cell r="Q24">
            <v>0</v>
          </cell>
        </row>
        <row r="25">
          <cell r="B25">
            <v>6</v>
          </cell>
          <cell r="C25">
            <v>109</v>
          </cell>
          <cell r="D25">
            <v>74</v>
          </cell>
          <cell r="E25">
            <v>0</v>
          </cell>
          <cell r="F25">
            <v>71</v>
          </cell>
          <cell r="G25">
            <v>92</v>
          </cell>
          <cell r="H25">
            <v>14</v>
          </cell>
          <cell r="I25">
            <v>0</v>
          </cell>
          <cell r="J25">
            <v>11</v>
          </cell>
          <cell r="K25">
            <v>135</v>
          </cell>
          <cell r="L25">
            <v>34</v>
          </cell>
          <cell r="M25">
            <v>0</v>
          </cell>
          <cell r="N25">
            <v>15</v>
          </cell>
          <cell r="O25">
            <v>42</v>
          </cell>
          <cell r="P25">
            <v>10</v>
          </cell>
          <cell r="Q25">
            <v>0</v>
          </cell>
        </row>
        <row r="26">
          <cell r="B26">
            <v>1</v>
          </cell>
          <cell r="C26">
            <v>94</v>
          </cell>
          <cell r="D26">
            <v>65</v>
          </cell>
          <cell r="E26">
            <v>0</v>
          </cell>
          <cell r="F26">
            <v>66</v>
          </cell>
          <cell r="G26">
            <v>69</v>
          </cell>
          <cell r="H26">
            <v>10</v>
          </cell>
          <cell r="I26">
            <v>0</v>
          </cell>
          <cell r="J26">
            <v>13</v>
          </cell>
          <cell r="K26">
            <v>107</v>
          </cell>
          <cell r="L26">
            <v>28</v>
          </cell>
          <cell r="M26">
            <v>1</v>
          </cell>
          <cell r="N26">
            <v>14</v>
          </cell>
          <cell r="O26">
            <v>45</v>
          </cell>
          <cell r="P26">
            <v>7</v>
          </cell>
          <cell r="Q26">
            <v>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Bicycles on Crosswalk"/>
      <sheetName val="Pedestrians"/>
      <sheetName val="Totals"/>
    </sheetNames>
    <sheetDataSet>
      <sheetData sheetId="0"/>
      <sheetData sheetId="1"/>
      <sheetData sheetId="2"/>
      <sheetData sheetId="3"/>
      <sheetData sheetId="4"/>
      <sheetData sheetId="5">
        <row r="15">
          <cell r="B15">
            <v>4</v>
          </cell>
          <cell r="C15">
            <v>111</v>
          </cell>
          <cell r="D15">
            <v>49</v>
          </cell>
          <cell r="E15">
            <v>0</v>
          </cell>
          <cell r="F15">
            <v>52</v>
          </cell>
          <cell r="G15">
            <v>59</v>
          </cell>
          <cell r="H15">
            <v>9</v>
          </cell>
          <cell r="I15">
            <v>0</v>
          </cell>
          <cell r="J15">
            <v>3</v>
          </cell>
          <cell r="K15">
            <v>92</v>
          </cell>
          <cell r="L15">
            <v>25</v>
          </cell>
          <cell r="M15">
            <v>0</v>
          </cell>
          <cell r="N15">
            <v>12</v>
          </cell>
          <cell r="O15">
            <v>26</v>
          </cell>
          <cell r="P15">
            <v>3</v>
          </cell>
          <cell r="Q15">
            <v>0</v>
          </cell>
        </row>
        <row r="16">
          <cell r="B16">
            <v>8</v>
          </cell>
          <cell r="C16">
            <v>93</v>
          </cell>
          <cell r="D16">
            <v>50</v>
          </cell>
          <cell r="E16">
            <v>0</v>
          </cell>
          <cell r="F16">
            <v>64</v>
          </cell>
          <cell r="G16">
            <v>35</v>
          </cell>
          <cell r="H16">
            <v>10</v>
          </cell>
          <cell r="I16">
            <v>0</v>
          </cell>
          <cell r="J16">
            <v>12</v>
          </cell>
          <cell r="K16">
            <v>79</v>
          </cell>
          <cell r="L16">
            <v>20</v>
          </cell>
          <cell r="M16">
            <v>0</v>
          </cell>
          <cell r="N16">
            <v>18</v>
          </cell>
          <cell r="O16">
            <v>27</v>
          </cell>
          <cell r="P16">
            <v>2</v>
          </cell>
          <cell r="Q16">
            <v>0</v>
          </cell>
        </row>
        <row r="17">
          <cell r="B17">
            <v>10</v>
          </cell>
          <cell r="C17">
            <v>100</v>
          </cell>
          <cell r="D17">
            <v>58</v>
          </cell>
          <cell r="E17">
            <v>0</v>
          </cell>
          <cell r="F17">
            <v>75</v>
          </cell>
          <cell r="G17">
            <v>53</v>
          </cell>
          <cell r="H17">
            <v>13</v>
          </cell>
          <cell r="I17">
            <v>0</v>
          </cell>
          <cell r="J17">
            <v>5</v>
          </cell>
          <cell r="K17">
            <v>90</v>
          </cell>
          <cell r="L17">
            <v>32</v>
          </cell>
          <cell r="M17">
            <v>0</v>
          </cell>
          <cell r="N17">
            <v>18</v>
          </cell>
          <cell r="O17">
            <v>25</v>
          </cell>
          <cell r="P17">
            <v>2</v>
          </cell>
          <cell r="Q17">
            <v>0</v>
          </cell>
        </row>
        <row r="18">
          <cell r="B18">
            <v>7</v>
          </cell>
          <cell r="C18">
            <v>114</v>
          </cell>
          <cell r="D18">
            <v>51</v>
          </cell>
          <cell r="E18">
            <v>0</v>
          </cell>
          <cell r="F18">
            <v>64</v>
          </cell>
          <cell r="G18">
            <v>50</v>
          </cell>
          <cell r="H18">
            <v>14</v>
          </cell>
          <cell r="I18">
            <v>0</v>
          </cell>
          <cell r="J18">
            <v>6</v>
          </cell>
          <cell r="K18">
            <v>105</v>
          </cell>
          <cell r="L18">
            <v>25</v>
          </cell>
          <cell r="M18">
            <v>0</v>
          </cell>
          <cell r="N18">
            <v>13</v>
          </cell>
          <cell r="O18">
            <v>28</v>
          </cell>
          <cell r="P18">
            <v>4</v>
          </cell>
          <cell r="Q18">
            <v>0</v>
          </cell>
        </row>
        <row r="19">
          <cell r="B19">
            <v>7</v>
          </cell>
          <cell r="C19">
            <v>117</v>
          </cell>
          <cell r="D19">
            <v>43</v>
          </cell>
          <cell r="E19">
            <v>0</v>
          </cell>
          <cell r="F19">
            <v>70</v>
          </cell>
          <cell r="G19">
            <v>71</v>
          </cell>
          <cell r="H19">
            <v>10</v>
          </cell>
          <cell r="I19">
            <v>0</v>
          </cell>
          <cell r="J19">
            <v>4</v>
          </cell>
          <cell r="K19">
            <v>93</v>
          </cell>
          <cell r="L19">
            <v>29</v>
          </cell>
          <cell r="M19">
            <v>0</v>
          </cell>
          <cell r="N19">
            <v>7</v>
          </cell>
          <cell r="O19">
            <v>38</v>
          </cell>
          <cell r="P19">
            <v>2</v>
          </cell>
          <cell r="Q19">
            <v>0</v>
          </cell>
        </row>
        <row r="20">
          <cell r="B20">
            <v>4</v>
          </cell>
          <cell r="C20">
            <v>125</v>
          </cell>
          <cell r="D20">
            <v>59</v>
          </cell>
          <cell r="E20">
            <v>0</v>
          </cell>
          <cell r="F20">
            <v>75</v>
          </cell>
          <cell r="G20">
            <v>74</v>
          </cell>
          <cell r="H20">
            <v>12</v>
          </cell>
          <cell r="I20">
            <v>0</v>
          </cell>
          <cell r="J20">
            <v>5</v>
          </cell>
          <cell r="K20">
            <v>100</v>
          </cell>
          <cell r="L20">
            <v>43</v>
          </cell>
          <cell r="M20">
            <v>0</v>
          </cell>
          <cell r="N20">
            <v>11</v>
          </cell>
          <cell r="O20">
            <v>27</v>
          </cell>
          <cell r="P20">
            <v>0</v>
          </cell>
          <cell r="Q20">
            <v>0</v>
          </cell>
        </row>
        <row r="21">
          <cell r="B21">
            <v>8</v>
          </cell>
          <cell r="C21">
            <v>161</v>
          </cell>
          <cell r="D21">
            <v>60</v>
          </cell>
          <cell r="E21">
            <v>0</v>
          </cell>
          <cell r="F21">
            <v>67</v>
          </cell>
          <cell r="G21">
            <v>75</v>
          </cell>
          <cell r="H21">
            <v>22</v>
          </cell>
          <cell r="I21">
            <v>0</v>
          </cell>
          <cell r="J21">
            <v>4</v>
          </cell>
          <cell r="K21">
            <v>100</v>
          </cell>
          <cell r="L21">
            <v>25</v>
          </cell>
          <cell r="M21">
            <v>0</v>
          </cell>
          <cell r="N21">
            <v>17</v>
          </cell>
          <cell r="O21">
            <v>23</v>
          </cell>
          <cell r="P21">
            <v>3</v>
          </cell>
          <cell r="Q21">
            <v>0</v>
          </cell>
        </row>
        <row r="22">
          <cell r="B22">
            <v>3</v>
          </cell>
          <cell r="C22">
            <v>133</v>
          </cell>
          <cell r="D22">
            <v>49</v>
          </cell>
          <cell r="E22">
            <v>0</v>
          </cell>
          <cell r="F22">
            <v>91</v>
          </cell>
          <cell r="G22">
            <v>59</v>
          </cell>
          <cell r="H22">
            <v>13</v>
          </cell>
          <cell r="I22">
            <v>0</v>
          </cell>
          <cell r="J22">
            <v>13</v>
          </cell>
          <cell r="K22">
            <v>113</v>
          </cell>
          <cell r="L22">
            <v>28</v>
          </cell>
          <cell r="M22">
            <v>0</v>
          </cell>
          <cell r="N22">
            <v>20</v>
          </cell>
          <cell r="O22">
            <v>24</v>
          </cell>
          <cell r="P22">
            <v>4</v>
          </cell>
          <cell r="Q22">
            <v>0</v>
          </cell>
        </row>
        <row r="23">
          <cell r="B23">
            <v>3</v>
          </cell>
          <cell r="C23">
            <v>136</v>
          </cell>
          <cell r="D23">
            <v>57</v>
          </cell>
          <cell r="E23">
            <v>0</v>
          </cell>
          <cell r="F23">
            <v>81</v>
          </cell>
          <cell r="G23">
            <v>67</v>
          </cell>
          <cell r="H23">
            <v>20</v>
          </cell>
          <cell r="I23">
            <v>0</v>
          </cell>
          <cell r="J23">
            <v>5</v>
          </cell>
          <cell r="K23">
            <v>116</v>
          </cell>
          <cell r="L23">
            <v>32</v>
          </cell>
          <cell r="M23">
            <v>0</v>
          </cell>
          <cell r="N23">
            <v>10</v>
          </cell>
          <cell r="O23">
            <v>35</v>
          </cell>
          <cell r="P23">
            <v>1</v>
          </cell>
          <cell r="Q23">
            <v>0</v>
          </cell>
        </row>
        <row r="24">
          <cell r="B24">
            <v>5</v>
          </cell>
          <cell r="C24">
            <v>137</v>
          </cell>
          <cell r="D24">
            <v>49</v>
          </cell>
          <cell r="E24">
            <v>0</v>
          </cell>
          <cell r="F24">
            <v>95</v>
          </cell>
          <cell r="G24">
            <v>54</v>
          </cell>
          <cell r="H24">
            <v>8</v>
          </cell>
          <cell r="I24">
            <v>0</v>
          </cell>
          <cell r="J24">
            <v>9</v>
          </cell>
          <cell r="K24">
            <v>102</v>
          </cell>
          <cell r="L24">
            <v>25</v>
          </cell>
          <cell r="M24">
            <v>0</v>
          </cell>
          <cell r="N24">
            <v>12</v>
          </cell>
          <cell r="O24">
            <v>43</v>
          </cell>
          <cell r="P24">
            <v>3</v>
          </cell>
          <cell r="Q24">
            <v>0</v>
          </cell>
        </row>
        <row r="25">
          <cell r="B25">
            <v>4</v>
          </cell>
          <cell r="C25">
            <v>96</v>
          </cell>
          <cell r="D25">
            <v>37</v>
          </cell>
          <cell r="E25">
            <v>0</v>
          </cell>
          <cell r="F25">
            <v>60</v>
          </cell>
          <cell r="G25">
            <v>42</v>
          </cell>
          <cell r="H25">
            <v>15</v>
          </cell>
          <cell r="I25">
            <v>0</v>
          </cell>
          <cell r="J25">
            <v>7</v>
          </cell>
          <cell r="K25">
            <v>83</v>
          </cell>
          <cell r="L25">
            <v>15</v>
          </cell>
          <cell r="M25">
            <v>0</v>
          </cell>
          <cell r="N25">
            <v>11</v>
          </cell>
          <cell r="O25">
            <v>24</v>
          </cell>
          <cell r="P25">
            <v>3</v>
          </cell>
          <cell r="Q25">
            <v>0</v>
          </cell>
        </row>
        <row r="26">
          <cell r="B26">
            <v>3</v>
          </cell>
          <cell r="C26">
            <v>79</v>
          </cell>
          <cell r="D26">
            <v>32</v>
          </cell>
          <cell r="E26">
            <v>0</v>
          </cell>
          <cell r="F26">
            <v>56</v>
          </cell>
          <cell r="G26">
            <v>44</v>
          </cell>
          <cell r="H26">
            <v>12</v>
          </cell>
          <cell r="I26">
            <v>0</v>
          </cell>
          <cell r="J26">
            <v>10</v>
          </cell>
          <cell r="K26">
            <v>97</v>
          </cell>
          <cell r="L26">
            <v>19</v>
          </cell>
          <cell r="M26">
            <v>0</v>
          </cell>
          <cell r="N26">
            <v>7</v>
          </cell>
          <cell r="O26">
            <v>33</v>
          </cell>
          <cell r="P26">
            <v>3</v>
          </cell>
          <cell r="Q26">
            <v>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Totals"/>
    </sheetNames>
    <sheetDataSet>
      <sheetData sheetId="0"/>
      <sheetData sheetId="1"/>
      <sheetData sheetId="2"/>
      <sheetData sheetId="3">
        <row r="15">
          <cell r="B15">
            <v>1</v>
          </cell>
          <cell r="C15">
            <v>130</v>
          </cell>
          <cell r="D15" t="str">
            <v/>
          </cell>
          <cell r="E15">
            <v>0</v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>
            <v>135</v>
          </cell>
          <cell r="L15">
            <v>2</v>
          </cell>
          <cell r="M15">
            <v>0</v>
          </cell>
          <cell r="N15">
            <v>4</v>
          </cell>
          <cell r="O15" t="str">
            <v/>
          </cell>
          <cell r="P15">
            <v>13</v>
          </cell>
          <cell r="Q15">
            <v>0</v>
          </cell>
        </row>
        <row r="16">
          <cell r="B16">
            <v>0</v>
          </cell>
          <cell r="C16">
            <v>128</v>
          </cell>
          <cell r="D16" t="str">
            <v/>
          </cell>
          <cell r="E16">
            <v>0</v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>
            <v>134</v>
          </cell>
          <cell r="L16">
            <v>1</v>
          </cell>
          <cell r="M16">
            <v>0</v>
          </cell>
          <cell r="N16">
            <v>5</v>
          </cell>
          <cell r="O16" t="str">
            <v/>
          </cell>
          <cell r="P16">
            <v>3</v>
          </cell>
          <cell r="Q16">
            <v>0</v>
          </cell>
        </row>
        <row r="17">
          <cell r="B17">
            <v>2</v>
          </cell>
          <cell r="C17">
            <v>119</v>
          </cell>
          <cell r="D17" t="str">
            <v/>
          </cell>
          <cell r="E17">
            <v>0</v>
          </cell>
          <cell r="F17" t="str">
            <v/>
          </cell>
          <cell r="G17" t="str">
            <v/>
          </cell>
          <cell r="H17" t="str">
            <v/>
          </cell>
          <cell r="I17" t="str">
            <v/>
          </cell>
          <cell r="J17" t="str">
            <v/>
          </cell>
          <cell r="K17">
            <v>161</v>
          </cell>
          <cell r="L17">
            <v>2</v>
          </cell>
          <cell r="M17">
            <v>0</v>
          </cell>
          <cell r="N17">
            <v>5</v>
          </cell>
          <cell r="O17" t="str">
            <v/>
          </cell>
          <cell r="P17">
            <v>16</v>
          </cell>
          <cell r="Q17">
            <v>0</v>
          </cell>
        </row>
        <row r="18">
          <cell r="B18">
            <v>0</v>
          </cell>
          <cell r="C18">
            <v>133</v>
          </cell>
          <cell r="D18" t="str">
            <v/>
          </cell>
          <cell r="E18">
            <v>0</v>
          </cell>
          <cell r="F18" t="str">
            <v/>
          </cell>
          <cell r="G18" t="str">
            <v/>
          </cell>
          <cell r="H18" t="str">
            <v/>
          </cell>
          <cell r="I18" t="str">
            <v/>
          </cell>
          <cell r="J18" t="str">
            <v/>
          </cell>
          <cell r="K18">
            <v>174</v>
          </cell>
          <cell r="L18">
            <v>2</v>
          </cell>
          <cell r="M18">
            <v>0</v>
          </cell>
          <cell r="N18">
            <v>7</v>
          </cell>
          <cell r="O18" t="str">
            <v/>
          </cell>
          <cell r="P18">
            <v>7</v>
          </cell>
          <cell r="Q18">
            <v>0</v>
          </cell>
        </row>
        <row r="19">
          <cell r="B19">
            <v>1</v>
          </cell>
          <cell r="C19">
            <v>126</v>
          </cell>
          <cell r="D19" t="str">
            <v/>
          </cell>
          <cell r="E19">
            <v>0</v>
          </cell>
          <cell r="F19" t="str">
            <v/>
          </cell>
          <cell r="G19" t="str">
            <v/>
          </cell>
          <cell r="H19" t="str">
            <v/>
          </cell>
          <cell r="I19" t="str">
            <v/>
          </cell>
          <cell r="J19" t="str">
            <v/>
          </cell>
          <cell r="K19">
            <v>175</v>
          </cell>
          <cell r="L19">
            <v>0</v>
          </cell>
          <cell r="M19">
            <v>0</v>
          </cell>
          <cell r="N19">
            <v>12</v>
          </cell>
          <cell r="O19" t="str">
            <v/>
          </cell>
          <cell r="P19">
            <v>13</v>
          </cell>
          <cell r="Q19">
            <v>0</v>
          </cell>
        </row>
        <row r="20">
          <cell r="B20">
            <v>4</v>
          </cell>
          <cell r="C20">
            <v>135</v>
          </cell>
          <cell r="D20" t="str">
            <v/>
          </cell>
          <cell r="E20">
            <v>0</v>
          </cell>
          <cell r="F20" t="str">
            <v/>
          </cell>
          <cell r="G20" t="str">
            <v/>
          </cell>
          <cell r="H20" t="str">
            <v/>
          </cell>
          <cell r="I20" t="str">
            <v/>
          </cell>
          <cell r="J20" t="str">
            <v/>
          </cell>
          <cell r="K20">
            <v>191</v>
          </cell>
          <cell r="L20">
            <v>3</v>
          </cell>
          <cell r="M20">
            <v>0</v>
          </cell>
          <cell r="N20">
            <v>7</v>
          </cell>
          <cell r="O20" t="str">
            <v/>
          </cell>
          <cell r="P20">
            <v>8</v>
          </cell>
          <cell r="Q20">
            <v>0</v>
          </cell>
        </row>
        <row r="21">
          <cell r="B21">
            <v>3</v>
          </cell>
          <cell r="C21">
            <v>147</v>
          </cell>
          <cell r="D21" t="str">
            <v/>
          </cell>
          <cell r="E21">
            <v>0</v>
          </cell>
          <cell r="F21" t="str">
            <v/>
          </cell>
          <cell r="G21" t="str">
            <v/>
          </cell>
          <cell r="H21" t="str">
            <v/>
          </cell>
          <cell r="I21" t="str">
            <v/>
          </cell>
          <cell r="J21" t="str">
            <v/>
          </cell>
          <cell r="K21">
            <v>175</v>
          </cell>
          <cell r="L21">
            <v>2</v>
          </cell>
          <cell r="M21">
            <v>0</v>
          </cell>
          <cell r="N21">
            <v>12</v>
          </cell>
          <cell r="O21" t="str">
            <v/>
          </cell>
          <cell r="P21">
            <v>12</v>
          </cell>
          <cell r="Q21">
            <v>0</v>
          </cell>
        </row>
        <row r="22">
          <cell r="B22">
            <v>1</v>
          </cell>
          <cell r="C22">
            <v>135</v>
          </cell>
          <cell r="D22" t="str">
            <v/>
          </cell>
          <cell r="E22">
            <v>0</v>
          </cell>
          <cell r="F22" t="str">
            <v/>
          </cell>
          <cell r="G22" t="str">
            <v/>
          </cell>
          <cell r="H22" t="str">
            <v/>
          </cell>
          <cell r="I22" t="str">
            <v/>
          </cell>
          <cell r="J22" t="str">
            <v/>
          </cell>
          <cell r="K22">
            <v>213</v>
          </cell>
          <cell r="L22">
            <v>0</v>
          </cell>
          <cell r="M22">
            <v>0</v>
          </cell>
          <cell r="N22">
            <v>5</v>
          </cell>
          <cell r="O22" t="str">
            <v/>
          </cell>
          <cell r="P22">
            <v>9</v>
          </cell>
          <cell r="Q22">
            <v>0</v>
          </cell>
        </row>
        <row r="23">
          <cell r="B23">
            <v>1</v>
          </cell>
          <cell r="C23">
            <v>154</v>
          </cell>
          <cell r="D23" t="str">
            <v/>
          </cell>
          <cell r="E23">
            <v>0</v>
          </cell>
          <cell r="F23" t="str">
            <v/>
          </cell>
          <cell r="G23" t="str">
            <v/>
          </cell>
          <cell r="H23" t="str">
            <v/>
          </cell>
          <cell r="I23" t="str">
            <v/>
          </cell>
          <cell r="J23" t="str">
            <v/>
          </cell>
          <cell r="K23">
            <v>204</v>
          </cell>
          <cell r="L23">
            <v>1</v>
          </cell>
          <cell r="M23">
            <v>0</v>
          </cell>
          <cell r="N23">
            <v>10</v>
          </cell>
          <cell r="O23" t="str">
            <v/>
          </cell>
          <cell r="P23">
            <v>7</v>
          </cell>
          <cell r="Q23">
            <v>0</v>
          </cell>
        </row>
        <row r="24">
          <cell r="B24">
            <v>0</v>
          </cell>
          <cell r="C24">
            <v>151</v>
          </cell>
          <cell r="D24" t="str">
            <v/>
          </cell>
          <cell r="E24">
            <v>0</v>
          </cell>
          <cell r="F24" t="str">
            <v/>
          </cell>
          <cell r="G24" t="str">
            <v/>
          </cell>
          <cell r="H24" t="str">
            <v/>
          </cell>
          <cell r="I24" t="str">
            <v/>
          </cell>
          <cell r="J24" t="str">
            <v/>
          </cell>
          <cell r="K24">
            <v>199</v>
          </cell>
          <cell r="L24">
            <v>1</v>
          </cell>
          <cell r="M24">
            <v>0</v>
          </cell>
          <cell r="N24">
            <v>4</v>
          </cell>
          <cell r="O24" t="str">
            <v/>
          </cell>
          <cell r="P24">
            <v>9</v>
          </cell>
          <cell r="Q24">
            <v>0</v>
          </cell>
        </row>
        <row r="25">
          <cell r="B25">
            <v>3</v>
          </cell>
          <cell r="C25">
            <v>139</v>
          </cell>
          <cell r="D25" t="str">
            <v/>
          </cell>
          <cell r="E25">
            <v>0</v>
          </cell>
          <cell r="F25" t="str">
            <v/>
          </cell>
          <cell r="G25" t="str">
            <v/>
          </cell>
          <cell r="H25" t="str">
            <v/>
          </cell>
          <cell r="I25" t="str">
            <v/>
          </cell>
          <cell r="J25" t="str">
            <v/>
          </cell>
          <cell r="K25">
            <v>160</v>
          </cell>
          <cell r="L25">
            <v>1</v>
          </cell>
          <cell r="M25">
            <v>0</v>
          </cell>
          <cell r="N25">
            <v>4</v>
          </cell>
          <cell r="O25" t="str">
            <v/>
          </cell>
          <cell r="P25">
            <v>5</v>
          </cell>
          <cell r="Q25">
            <v>0</v>
          </cell>
        </row>
        <row r="26">
          <cell r="B26">
            <v>2</v>
          </cell>
          <cell r="C26">
            <v>94</v>
          </cell>
          <cell r="D26" t="str">
            <v/>
          </cell>
          <cell r="E26">
            <v>0</v>
          </cell>
          <cell r="F26" t="str">
            <v/>
          </cell>
          <cell r="G26" t="str">
            <v/>
          </cell>
          <cell r="H26" t="str">
            <v/>
          </cell>
          <cell r="I26" t="str">
            <v/>
          </cell>
          <cell r="J26" t="str">
            <v/>
          </cell>
          <cell r="K26">
            <v>144</v>
          </cell>
          <cell r="L26">
            <v>0</v>
          </cell>
          <cell r="M26">
            <v>0</v>
          </cell>
          <cell r="N26">
            <v>2</v>
          </cell>
          <cell r="O26" t="str">
            <v/>
          </cell>
          <cell r="P26">
            <v>6</v>
          </cell>
          <cell r="Q26">
            <v>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Totals"/>
    </sheetNames>
    <sheetDataSet>
      <sheetData sheetId="0"/>
      <sheetData sheetId="1"/>
      <sheetData sheetId="2"/>
      <sheetData sheetId="3">
        <row r="15">
          <cell r="B15">
            <v>1</v>
          </cell>
          <cell r="C15">
            <v>132</v>
          </cell>
          <cell r="D15" t="str">
            <v/>
          </cell>
          <cell r="E15">
            <v>0</v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>
            <v>134</v>
          </cell>
          <cell r="L15">
            <v>14</v>
          </cell>
          <cell r="M15">
            <v>0</v>
          </cell>
          <cell r="N15">
            <v>18</v>
          </cell>
          <cell r="O15" t="str">
            <v/>
          </cell>
          <cell r="P15">
            <v>4</v>
          </cell>
          <cell r="Q15">
            <v>0</v>
          </cell>
        </row>
        <row r="16">
          <cell r="B16">
            <v>0</v>
          </cell>
          <cell r="C16">
            <v>140</v>
          </cell>
          <cell r="D16" t="str">
            <v/>
          </cell>
          <cell r="E16">
            <v>0</v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>
            <v>142</v>
          </cell>
          <cell r="L16">
            <v>7</v>
          </cell>
          <cell r="M16">
            <v>0</v>
          </cell>
          <cell r="N16">
            <v>8</v>
          </cell>
          <cell r="O16" t="str">
            <v/>
          </cell>
          <cell r="P16">
            <v>0</v>
          </cell>
          <cell r="Q16">
            <v>0</v>
          </cell>
        </row>
        <row r="17">
          <cell r="B17">
            <v>1</v>
          </cell>
          <cell r="C17">
            <v>125</v>
          </cell>
          <cell r="D17" t="str">
            <v/>
          </cell>
          <cell r="E17">
            <v>0</v>
          </cell>
          <cell r="F17" t="str">
            <v/>
          </cell>
          <cell r="G17" t="str">
            <v/>
          </cell>
          <cell r="H17" t="str">
            <v/>
          </cell>
          <cell r="I17" t="str">
            <v/>
          </cell>
          <cell r="J17" t="str">
            <v/>
          </cell>
          <cell r="K17">
            <v>150</v>
          </cell>
          <cell r="L17">
            <v>3</v>
          </cell>
          <cell r="M17">
            <v>0</v>
          </cell>
          <cell r="N17">
            <v>32</v>
          </cell>
          <cell r="O17" t="str">
            <v/>
          </cell>
          <cell r="P17">
            <v>6</v>
          </cell>
          <cell r="Q17">
            <v>0</v>
          </cell>
        </row>
        <row r="18">
          <cell r="B18">
            <v>0</v>
          </cell>
          <cell r="C18">
            <v>137</v>
          </cell>
          <cell r="D18" t="str">
            <v/>
          </cell>
          <cell r="E18">
            <v>0</v>
          </cell>
          <cell r="F18" t="str">
            <v/>
          </cell>
          <cell r="G18" t="str">
            <v/>
          </cell>
          <cell r="H18" t="str">
            <v/>
          </cell>
          <cell r="I18" t="str">
            <v/>
          </cell>
          <cell r="J18" t="str">
            <v/>
          </cell>
          <cell r="K18">
            <v>177</v>
          </cell>
          <cell r="L18">
            <v>7</v>
          </cell>
          <cell r="M18">
            <v>0</v>
          </cell>
          <cell r="N18">
            <v>17</v>
          </cell>
          <cell r="O18" t="str">
            <v/>
          </cell>
          <cell r="P18">
            <v>4</v>
          </cell>
          <cell r="Q18">
            <v>0</v>
          </cell>
        </row>
        <row r="19">
          <cell r="B19">
            <v>2</v>
          </cell>
          <cell r="C19">
            <v>139</v>
          </cell>
          <cell r="D19" t="str">
            <v/>
          </cell>
          <cell r="E19">
            <v>0</v>
          </cell>
          <cell r="F19" t="str">
            <v/>
          </cell>
          <cell r="G19" t="str">
            <v/>
          </cell>
          <cell r="H19" t="str">
            <v/>
          </cell>
          <cell r="I19" t="str">
            <v/>
          </cell>
          <cell r="J19" t="str">
            <v/>
          </cell>
          <cell r="K19">
            <v>172</v>
          </cell>
          <cell r="L19">
            <v>4</v>
          </cell>
          <cell r="M19">
            <v>0</v>
          </cell>
          <cell r="N19">
            <v>29</v>
          </cell>
          <cell r="O19" t="str">
            <v/>
          </cell>
          <cell r="P19">
            <v>6</v>
          </cell>
          <cell r="Q19">
            <v>0</v>
          </cell>
        </row>
        <row r="20">
          <cell r="B20">
            <v>0</v>
          </cell>
          <cell r="C20">
            <v>141</v>
          </cell>
          <cell r="D20" t="str">
            <v/>
          </cell>
          <cell r="E20">
            <v>0</v>
          </cell>
          <cell r="F20" t="str">
            <v/>
          </cell>
          <cell r="G20" t="str">
            <v/>
          </cell>
          <cell r="H20" t="str">
            <v/>
          </cell>
          <cell r="I20" t="str">
            <v/>
          </cell>
          <cell r="J20" t="str">
            <v/>
          </cell>
          <cell r="K20">
            <v>188</v>
          </cell>
          <cell r="L20">
            <v>3</v>
          </cell>
          <cell r="M20">
            <v>0</v>
          </cell>
          <cell r="N20">
            <v>23</v>
          </cell>
          <cell r="O20" t="str">
            <v/>
          </cell>
          <cell r="P20">
            <v>6</v>
          </cell>
          <cell r="Q20">
            <v>0</v>
          </cell>
        </row>
        <row r="21">
          <cell r="B21">
            <v>2</v>
          </cell>
          <cell r="C21">
            <v>156</v>
          </cell>
          <cell r="D21" t="str">
            <v/>
          </cell>
          <cell r="E21">
            <v>0</v>
          </cell>
          <cell r="F21" t="str">
            <v/>
          </cell>
          <cell r="G21" t="str">
            <v/>
          </cell>
          <cell r="H21" t="str">
            <v/>
          </cell>
          <cell r="I21" t="str">
            <v/>
          </cell>
          <cell r="J21" t="str">
            <v/>
          </cell>
          <cell r="K21">
            <v>178</v>
          </cell>
          <cell r="L21">
            <v>3</v>
          </cell>
          <cell r="M21">
            <v>0</v>
          </cell>
          <cell r="N21">
            <v>42</v>
          </cell>
          <cell r="O21" t="str">
            <v/>
          </cell>
          <cell r="P21">
            <v>4</v>
          </cell>
          <cell r="Q21">
            <v>0</v>
          </cell>
        </row>
        <row r="22">
          <cell r="B22">
            <v>0</v>
          </cell>
          <cell r="C22">
            <v>141</v>
          </cell>
          <cell r="D22" t="str">
            <v/>
          </cell>
          <cell r="E22">
            <v>0</v>
          </cell>
          <cell r="F22" t="str">
            <v/>
          </cell>
          <cell r="G22" t="str">
            <v/>
          </cell>
          <cell r="H22" t="str">
            <v/>
          </cell>
          <cell r="I22" t="str">
            <v/>
          </cell>
          <cell r="J22" t="str">
            <v/>
          </cell>
          <cell r="K22">
            <v>197</v>
          </cell>
          <cell r="L22">
            <v>4</v>
          </cell>
          <cell r="M22">
            <v>0</v>
          </cell>
          <cell r="N22">
            <v>19</v>
          </cell>
          <cell r="O22" t="str">
            <v/>
          </cell>
          <cell r="P22">
            <v>4</v>
          </cell>
          <cell r="Q22">
            <v>0</v>
          </cell>
        </row>
        <row r="23">
          <cell r="B23">
            <v>0</v>
          </cell>
          <cell r="C23">
            <v>165</v>
          </cell>
          <cell r="D23" t="str">
            <v/>
          </cell>
          <cell r="E23">
            <v>0</v>
          </cell>
          <cell r="F23" t="str">
            <v/>
          </cell>
          <cell r="G23" t="str">
            <v/>
          </cell>
          <cell r="H23" t="str">
            <v/>
          </cell>
          <cell r="I23" t="str">
            <v/>
          </cell>
          <cell r="J23" t="str">
            <v/>
          </cell>
          <cell r="K23">
            <v>204</v>
          </cell>
          <cell r="L23">
            <v>4</v>
          </cell>
          <cell r="M23">
            <v>0</v>
          </cell>
          <cell r="N23">
            <v>19</v>
          </cell>
          <cell r="O23" t="str">
            <v/>
          </cell>
          <cell r="P23">
            <v>1</v>
          </cell>
          <cell r="Q23">
            <v>0</v>
          </cell>
        </row>
        <row r="24">
          <cell r="B24">
            <v>1</v>
          </cell>
          <cell r="C24">
            <v>153</v>
          </cell>
          <cell r="D24" t="str">
            <v/>
          </cell>
          <cell r="E24">
            <v>0</v>
          </cell>
          <cell r="F24" t="str">
            <v/>
          </cell>
          <cell r="G24" t="str">
            <v/>
          </cell>
          <cell r="H24" t="str">
            <v/>
          </cell>
          <cell r="I24" t="str">
            <v/>
          </cell>
          <cell r="J24" t="str">
            <v/>
          </cell>
          <cell r="K24">
            <v>196</v>
          </cell>
          <cell r="L24">
            <v>1</v>
          </cell>
          <cell r="M24">
            <v>0</v>
          </cell>
          <cell r="N24">
            <v>11</v>
          </cell>
          <cell r="O24" t="str">
            <v/>
          </cell>
          <cell r="P24">
            <v>1</v>
          </cell>
          <cell r="Q24">
            <v>0</v>
          </cell>
        </row>
        <row r="25">
          <cell r="B25">
            <v>0</v>
          </cell>
          <cell r="C25">
            <v>143</v>
          </cell>
          <cell r="D25" t="str">
            <v/>
          </cell>
          <cell r="E25">
            <v>0</v>
          </cell>
          <cell r="F25" t="str">
            <v/>
          </cell>
          <cell r="G25" t="str">
            <v/>
          </cell>
          <cell r="H25" t="str">
            <v/>
          </cell>
          <cell r="I25" t="str">
            <v/>
          </cell>
          <cell r="J25" t="str">
            <v/>
          </cell>
          <cell r="K25">
            <v>156</v>
          </cell>
          <cell r="L25">
            <v>3</v>
          </cell>
          <cell r="M25">
            <v>0</v>
          </cell>
          <cell r="N25">
            <v>12</v>
          </cell>
          <cell r="O25" t="str">
            <v/>
          </cell>
          <cell r="P25">
            <v>2</v>
          </cell>
          <cell r="Q25">
            <v>0</v>
          </cell>
        </row>
        <row r="26">
          <cell r="B26">
            <v>1</v>
          </cell>
          <cell r="C26">
            <v>94</v>
          </cell>
          <cell r="D26" t="str">
            <v/>
          </cell>
          <cell r="E26">
            <v>0</v>
          </cell>
          <cell r="F26" t="str">
            <v/>
          </cell>
          <cell r="G26" t="str">
            <v/>
          </cell>
          <cell r="H26" t="str">
            <v/>
          </cell>
          <cell r="I26" t="str">
            <v/>
          </cell>
          <cell r="J26" t="str">
            <v/>
          </cell>
          <cell r="K26">
            <v>143</v>
          </cell>
          <cell r="L26">
            <v>5</v>
          </cell>
          <cell r="M26">
            <v>0</v>
          </cell>
          <cell r="N26">
            <v>6</v>
          </cell>
          <cell r="O26" t="str">
            <v/>
          </cell>
          <cell r="P26">
            <v>0</v>
          </cell>
          <cell r="Q26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Totals"/>
    </sheetNames>
    <sheetDataSet>
      <sheetData sheetId="0"/>
      <sheetData sheetId="1"/>
      <sheetData sheetId="2"/>
      <sheetData sheetId="3"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113</v>
          </cell>
          <cell r="H15">
            <v>0</v>
          </cell>
          <cell r="I15">
            <v>0</v>
          </cell>
          <cell r="J15">
            <v>2</v>
          </cell>
          <cell r="K15">
            <v>0</v>
          </cell>
          <cell r="L15">
            <v>169</v>
          </cell>
          <cell r="M15">
            <v>0</v>
          </cell>
          <cell r="N15">
            <v>0</v>
          </cell>
          <cell r="O15">
            <v>59</v>
          </cell>
          <cell r="P15">
            <v>0</v>
          </cell>
          <cell r="Q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158</v>
          </cell>
          <cell r="H16">
            <v>0</v>
          </cell>
          <cell r="I16">
            <v>0</v>
          </cell>
          <cell r="J16">
            <v>4</v>
          </cell>
          <cell r="K16">
            <v>0</v>
          </cell>
          <cell r="L16">
            <v>181</v>
          </cell>
          <cell r="M16">
            <v>0</v>
          </cell>
          <cell r="N16">
            <v>2</v>
          </cell>
          <cell r="O16">
            <v>64</v>
          </cell>
          <cell r="P16">
            <v>0</v>
          </cell>
          <cell r="Q1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120</v>
          </cell>
          <cell r="H17">
            <v>0</v>
          </cell>
          <cell r="I17">
            <v>0</v>
          </cell>
          <cell r="J17">
            <v>4</v>
          </cell>
          <cell r="K17">
            <v>0</v>
          </cell>
          <cell r="L17">
            <v>174</v>
          </cell>
          <cell r="M17">
            <v>0</v>
          </cell>
          <cell r="N17">
            <v>2</v>
          </cell>
          <cell r="O17">
            <v>60</v>
          </cell>
          <cell r="P17">
            <v>0</v>
          </cell>
          <cell r="Q17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1</v>
          </cell>
          <cell r="G18">
            <v>147</v>
          </cell>
          <cell r="H18">
            <v>0</v>
          </cell>
          <cell r="I18">
            <v>0</v>
          </cell>
          <cell r="J18">
            <v>1</v>
          </cell>
          <cell r="K18">
            <v>0</v>
          </cell>
          <cell r="L18">
            <v>192</v>
          </cell>
          <cell r="M18">
            <v>0</v>
          </cell>
          <cell r="N18">
            <v>1</v>
          </cell>
          <cell r="O18">
            <v>81</v>
          </cell>
          <cell r="P18">
            <v>0</v>
          </cell>
          <cell r="Q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138</v>
          </cell>
          <cell r="H19">
            <v>0</v>
          </cell>
          <cell r="I19">
            <v>0</v>
          </cell>
          <cell r="J19">
            <v>2</v>
          </cell>
          <cell r="K19">
            <v>0</v>
          </cell>
          <cell r="L19">
            <v>197</v>
          </cell>
          <cell r="M19">
            <v>0</v>
          </cell>
          <cell r="N19">
            <v>1</v>
          </cell>
          <cell r="O19">
            <v>74</v>
          </cell>
          <cell r="P19">
            <v>0</v>
          </cell>
          <cell r="Q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1</v>
          </cell>
          <cell r="G20">
            <v>137</v>
          </cell>
          <cell r="H20">
            <v>0</v>
          </cell>
          <cell r="I20">
            <v>0</v>
          </cell>
          <cell r="J20">
            <v>3</v>
          </cell>
          <cell r="K20">
            <v>0</v>
          </cell>
          <cell r="L20">
            <v>210</v>
          </cell>
          <cell r="M20">
            <v>0</v>
          </cell>
          <cell r="N20">
            <v>0</v>
          </cell>
          <cell r="O20">
            <v>58</v>
          </cell>
          <cell r="P20">
            <v>0</v>
          </cell>
          <cell r="Q20">
            <v>0</v>
          </cell>
        </row>
        <row r="21">
          <cell r="B21">
            <v>1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158</v>
          </cell>
          <cell r="H21">
            <v>1</v>
          </cell>
          <cell r="I21">
            <v>0</v>
          </cell>
          <cell r="J21">
            <v>2</v>
          </cell>
          <cell r="K21">
            <v>0</v>
          </cell>
          <cell r="L21">
            <v>191</v>
          </cell>
          <cell r="M21">
            <v>0</v>
          </cell>
          <cell r="N21">
            <v>0</v>
          </cell>
          <cell r="O21">
            <v>64</v>
          </cell>
          <cell r="P21">
            <v>0</v>
          </cell>
          <cell r="Q21">
            <v>0</v>
          </cell>
        </row>
        <row r="22">
          <cell r="B22">
            <v>1</v>
          </cell>
          <cell r="C22">
            <v>0</v>
          </cell>
          <cell r="D22">
            <v>0</v>
          </cell>
          <cell r="E22">
            <v>0</v>
          </cell>
          <cell r="F22">
            <v>1</v>
          </cell>
          <cell r="G22">
            <v>158</v>
          </cell>
          <cell r="H22">
            <v>0</v>
          </cell>
          <cell r="I22">
            <v>0</v>
          </cell>
          <cell r="J22">
            <v>2</v>
          </cell>
          <cell r="K22">
            <v>0</v>
          </cell>
          <cell r="L22">
            <v>176</v>
          </cell>
          <cell r="M22">
            <v>0</v>
          </cell>
          <cell r="N22">
            <v>0</v>
          </cell>
          <cell r="O22">
            <v>57</v>
          </cell>
          <cell r="P22">
            <v>0</v>
          </cell>
          <cell r="Q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153</v>
          </cell>
          <cell r="H23">
            <v>0</v>
          </cell>
          <cell r="I23">
            <v>0</v>
          </cell>
          <cell r="J23">
            <v>1</v>
          </cell>
          <cell r="K23">
            <v>0</v>
          </cell>
          <cell r="L23">
            <v>197</v>
          </cell>
          <cell r="M23">
            <v>0</v>
          </cell>
          <cell r="N23">
            <v>1</v>
          </cell>
          <cell r="O23">
            <v>71</v>
          </cell>
          <cell r="P23">
            <v>1</v>
          </cell>
          <cell r="Q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156</v>
          </cell>
          <cell r="H24">
            <v>0</v>
          </cell>
          <cell r="I24">
            <v>0</v>
          </cell>
          <cell r="J24">
            <v>2</v>
          </cell>
          <cell r="K24">
            <v>1</v>
          </cell>
          <cell r="L24">
            <v>181</v>
          </cell>
          <cell r="M24">
            <v>0</v>
          </cell>
          <cell r="N24">
            <v>1</v>
          </cell>
          <cell r="O24">
            <v>65</v>
          </cell>
          <cell r="P24">
            <v>0</v>
          </cell>
          <cell r="Q24">
            <v>0</v>
          </cell>
        </row>
        <row r="25">
          <cell r="B25">
            <v>2</v>
          </cell>
          <cell r="C25">
            <v>0</v>
          </cell>
          <cell r="D25">
            <v>0</v>
          </cell>
          <cell r="E25">
            <v>0</v>
          </cell>
          <cell r="F25">
            <v>2</v>
          </cell>
          <cell r="G25">
            <v>147</v>
          </cell>
          <cell r="H25">
            <v>1</v>
          </cell>
          <cell r="I25">
            <v>0</v>
          </cell>
          <cell r="J25">
            <v>3</v>
          </cell>
          <cell r="K25">
            <v>1</v>
          </cell>
          <cell r="L25">
            <v>188</v>
          </cell>
          <cell r="M25">
            <v>0</v>
          </cell>
          <cell r="N25">
            <v>2</v>
          </cell>
          <cell r="O25">
            <v>61</v>
          </cell>
          <cell r="P25">
            <v>0</v>
          </cell>
          <cell r="Q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1</v>
          </cell>
          <cell r="G26">
            <v>115</v>
          </cell>
          <cell r="H26">
            <v>1</v>
          </cell>
          <cell r="I26">
            <v>0</v>
          </cell>
          <cell r="J26">
            <v>2</v>
          </cell>
          <cell r="K26">
            <v>0</v>
          </cell>
          <cell r="L26">
            <v>176</v>
          </cell>
          <cell r="M26">
            <v>0</v>
          </cell>
          <cell r="N26">
            <v>0</v>
          </cell>
          <cell r="O26">
            <v>56</v>
          </cell>
          <cell r="P26">
            <v>0</v>
          </cell>
          <cell r="Q26">
            <v>0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Totals"/>
    </sheetNames>
    <sheetDataSet>
      <sheetData sheetId="0"/>
      <sheetData sheetId="1"/>
      <sheetData sheetId="2"/>
      <sheetData sheetId="3">
        <row r="15">
          <cell r="B15">
            <v>0</v>
          </cell>
          <cell r="C15">
            <v>4</v>
          </cell>
          <cell r="D15">
            <v>80</v>
          </cell>
          <cell r="E15">
            <v>0</v>
          </cell>
          <cell r="F15">
            <v>136</v>
          </cell>
          <cell r="G15">
            <v>116</v>
          </cell>
          <cell r="H15">
            <v>12</v>
          </cell>
          <cell r="I15">
            <v>0</v>
          </cell>
          <cell r="J15">
            <v>13</v>
          </cell>
          <cell r="K15">
            <v>4</v>
          </cell>
          <cell r="L15">
            <v>4</v>
          </cell>
          <cell r="M15">
            <v>0</v>
          </cell>
          <cell r="N15">
            <v>1</v>
          </cell>
          <cell r="O15">
            <v>53</v>
          </cell>
          <cell r="P15">
            <v>7</v>
          </cell>
          <cell r="Q15">
            <v>0</v>
          </cell>
        </row>
        <row r="16">
          <cell r="B16">
            <v>0</v>
          </cell>
          <cell r="C16">
            <v>7</v>
          </cell>
          <cell r="D16">
            <v>97</v>
          </cell>
          <cell r="E16">
            <v>0</v>
          </cell>
          <cell r="F16">
            <v>157</v>
          </cell>
          <cell r="G16">
            <v>106</v>
          </cell>
          <cell r="H16">
            <v>11</v>
          </cell>
          <cell r="I16">
            <v>0</v>
          </cell>
          <cell r="J16">
            <v>4</v>
          </cell>
          <cell r="K16">
            <v>9</v>
          </cell>
          <cell r="L16">
            <v>1</v>
          </cell>
          <cell r="M16">
            <v>0</v>
          </cell>
          <cell r="N16">
            <v>1</v>
          </cell>
          <cell r="O16">
            <v>55</v>
          </cell>
          <cell r="P16">
            <v>10</v>
          </cell>
          <cell r="Q16">
            <v>0</v>
          </cell>
        </row>
        <row r="17">
          <cell r="B17">
            <v>0</v>
          </cell>
          <cell r="C17">
            <v>4</v>
          </cell>
          <cell r="D17">
            <v>100</v>
          </cell>
          <cell r="E17">
            <v>0</v>
          </cell>
          <cell r="F17">
            <v>151</v>
          </cell>
          <cell r="G17">
            <v>127</v>
          </cell>
          <cell r="H17">
            <v>10</v>
          </cell>
          <cell r="I17">
            <v>0</v>
          </cell>
          <cell r="J17">
            <v>3</v>
          </cell>
          <cell r="K17">
            <v>12</v>
          </cell>
          <cell r="L17">
            <v>0</v>
          </cell>
          <cell r="M17">
            <v>0</v>
          </cell>
          <cell r="N17">
            <v>0</v>
          </cell>
          <cell r="O17">
            <v>61</v>
          </cell>
          <cell r="P17">
            <v>14</v>
          </cell>
          <cell r="Q17">
            <v>0</v>
          </cell>
        </row>
        <row r="18">
          <cell r="B18">
            <v>0</v>
          </cell>
          <cell r="C18">
            <v>10</v>
          </cell>
          <cell r="D18">
            <v>85</v>
          </cell>
          <cell r="E18">
            <v>0</v>
          </cell>
          <cell r="F18">
            <v>161</v>
          </cell>
          <cell r="G18">
            <v>146</v>
          </cell>
          <cell r="H18">
            <v>15</v>
          </cell>
          <cell r="I18">
            <v>0</v>
          </cell>
          <cell r="J18">
            <v>8</v>
          </cell>
          <cell r="K18">
            <v>6</v>
          </cell>
          <cell r="L18">
            <v>1</v>
          </cell>
          <cell r="M18">
            <v>0</v>
          </cell>
          <cell r="N18">
            <v>0</v>
          </cell>
          <cell r="O18">
            <v>68</v>
          </cell>
          <cell r="P18">
            <v>16</v>
          </cell>
          <cell r="Q18">
            <v>0</v>
          </cell>
        </row>
        <row r="19">
          <cell r="B19">
            <v>0</v>
          </cell>
          <cell r="C19">
            <v>4</v>
          </cell>
          <cell r="D19">
            <v>90</v>
          </cell>
          <cell r="E19">
            <v>0</v>
          </cell>
          <cell r="F19">
            <v>191</v>
          </cell>
          <cell r="G19">
            <v>124</v>
          </cell>
          <cell r="H19">
            <v>8</v>
          </cell>
          <cell r="I19">
            <v>0</v>
          </cell>
          <cell r="J19">
            <v>8</v>
          </cell>
          <cell r="K19">
            <v>6</v>
          </cell>
          <cell r="L19">
            <v>2</v>
          </cell>
          <cell r="M19">
            <v>0</v>
          </cell>
          <cell r="N19">
            <v>1</v>
          </cell>
          <cell r="O19">
            <v>72</v>
          </cell>
          <cell r="P19">
            <v>11</v>
          </cell>
          <cell r="Q19">
            <v>0</v>
          </cell>
        </row>
        <row r="20">
          <cell r="B20">
            <v>0</v>
          </cell>
          <cell r="C20">
            <v>9</v>
          </cell>
          <cell r="D20">
            <v>106</v>
          </cell>
          <cell r="E20">
            <v>0</v>
          </cell>
          <cell r="F20">
            <v>130</v>
          </cell>
          <cell r="G20">
            <v>130</v>
          </cell>
          <cell r="H20">
            <v>9</v>
          </cell>
          <cell r="I20">
            <v>0</v>
          </cell>
          <cell r="J20">
            <v>3</v>
          </cell>
          <cell r="K20">
            <v>5</v>
          </cell>
          <cell r="L20">
            <v>4</v>
          </cell>
          <cell r="M20">
            <v>0</v>
          </cell>
          <cell r="N20">
            <v>0</v>
          </cell>
          <cell r="O20">
            <v>43</v>
          </cell>
          <cell r="P20">
            <v>16</v>
          </cell>
          <cell r="Q20">
            <v>0</v>
          </cell>
        </row>
        <row r="21">
          <cell r="B21">
            <v>0</v>
          </cell>
          <cell r="C21">
            <v>5</v>
          </cell>
          <cell r="D21">
            <v>93</v>
          </cell>
          <cell r="E21">
            <v>0</v>
          </cell>
          <cell r="F21">
            <v>193</v>
          </cell>
          <cell r="G21">
            <v>129</v>
          </cell>
          <cell r="H21">
            <v>12</v>
          </cell>
          <cell r="I21">
            <v>0</v>
          </cell>
          <cell r="J21">
            <v>10</v>
          </cell>
          <cell r="K21">
            <v>11</v>
          </cell>
          <cell r="L21">
            <v>2</v>
          </cell>
          <cell r="M21">
            <v>0</v>
          </cell>
          <cell r="N21">
            <v>0</v>
          </cell>
          <cell r="O21">
            <v>55</v>
          </cell>
          <cell r="P21">
            <v>20</v>
          </cell>
          <cell r="Q21">
            <v>0</v>
          </cell>
        </row>
        <row r="22">
          <cell r="B22">
            <v>0</v>
          </cell>
          <cell r="C22">
            <v>7</v>
          </cell>
          <cell r="D22">
            <v>70</v>
          </cell>
          <cell r="E22">
            <v>0</v>
          </cell>
          <cell r="F22">
            <v>168</v>
          </cell>
          <cell r="G22">
            <v>128</v>
          </cell>
          <cell r="H22">
            <v>11</v>
          </cell>
          <cell r="I22">
            <v>0</v>
          </cell>
          <cell r="J22">
            <v>9</v>
          </cell>
          <cell r="K22">
            <v>6</v>
          </cell>
          <cell r="L22">
            <v>2</v>
          </cell>
          <cell r="M22">
            <v>0</v>
          </cell>
          <cell r="N22">
            <v>0</v>
          </cell>
          <cell r="O22">
            <v>67</v>
          </cell>
          <cell r="P22">
            <v>15</v>
          </cell>
          <cell r="Q22">
            <v>0</v>
          </cell>
        </row>
        <row r="23">
          <cell r="B23">
            <v>0</v>
          </cell>
          <cell r="C23">
            <v>4</v>
          </cell>
          <cell r="D23">
            <v>73</v>
          </cell>
          <cell r="E23">
            <v>0</v>
          </cell>
          <cell r="F23">
            <v>186</v>
          </cell>
          <cell r="G23">
            <v>143</v>
          </cell>
          <cell r="H23">
            <v>10</v>
          </cell>
          <cell r="I23">
            <v>0</v>
          </cell>
          <cell r="J23">
            <v>7</v>
          </cell>
          <cell r="K23">
            <v>8</v>
          </cell>
          <cell r="L23">
            <v>1</v>
          </cell>
          <cell r="M23">
            <v>0</v>
          </cell>
          <cell r="N23">
            <v>0</v>
          </cell>
          <cell r="O23">
            <v>55</v>
          </cell>
          <cell r="P23">
            <v>16</v>
          </cell>
          <cell r="Q23">
            <v>0</v>
          </cell>
        </row>
        <row r="24">
          <cell r="B24">
            <v>0</v>
          </cell>
          <cell r="C24">
            <v>7</v>
          </cell>
          <cell r="D24">
            <v>68</v>
          </cell>
          <cell r="E24">
            <v>0</v>
          </cell>
          <cell r="F24">
            <v>169</v>
          </cell>
          <cell r="G24">
            <v>163</v>
          </cell>
          <cell r="H24">
            <v>17</v>
          </cell>
          <cell r="I24">
            <v>0</v>
          </cell>
          <cell r="J24">
            <v>9</v>
          </cell>
          <cell r="K24">
            <v>9</v>
          </cell>
          <cell r="L24">
            <v>2</v>
          </cell>
          <cell r="M24">
            <v>0</v>
          </cell>
          <cell r="N24">
            <v>0</v>
          </cell>
          <cell r="O24">
            <v>51</v>
          </cell>
          <cell r="P24">
            <v>11</v>
          </cell>
          <cell r="Q24">
            <v>0</v>
          </cell>
        </row>
        <row r="25">
          <cell r="B25">
            <v>0</v>
          </cell>
          <cell r="C25">
            <v>3</v>
          </cell>
          <cell r="D25">
            <v>70</v>
          </cell>
          <cell r="E25">
            <v>0</v>
          </cell>
          <cell r="F25">
            <v>180</v>
          </cell>
          <cell r="G25">
            <v>141</v>
          </cell>
          <cell r="H25">
            <v>8</v>
          </cell>
          <cell r="I25">
            <v>0</v>
          </cell>
          <cell r="J25">
            <v>3</v>
          </cell>
          <cell r="K25">
            <v>9</v>
          </cell>
          <cell r="L25">
            <v>3</v>
          </cell>
          <cell r="M25">
            <v>0</v>
          </cell>
          <cell r="N25">
            <v>0</v>
          </cell>
          <cell r="O25">
            <v>51</v>
          </cell>
          <cell r="P25">
            <v>9</v>
          </cell>
          <cell r="Q25">
            <v>0</v>
          </cell>
        </row>
        <row r="26">
          <cell r="B26">
            <v>0</v>
          </cell>
          <cell r="C26">
            <v>6</v>
          </cell>
          <cell r="D26">
            <v>61</v>
          </cell>
          <cell r="E26">
            <v>0</v>
          </cell>
          <cell r="F26">
            <v>156</v>
          </cell>
          <cell r="G26">
            <v>120</v>
          </cell>
          <cell r="H26">
            <v>10</v>
          </cell>
          <cell r="I26">
            <v>0</v>
          </cell>
          <cell r="J26">
            <v>5</v>
          </cell>
          <cell r="K26">
            <v>4</v>
          </cell>
          <cell r="L26">
            <v>1</v>
          </cell>
          <cell r="M26">
            <v>0</v>
          </cell>
          <cell r="N26">
            <v>1</v>
          </cell>
          <cell r="O26">
            <v>49</v>
          </cell>
          <cell r="P26">
            <v>6</v>
          </cell>
          <cell r="Q26">
            <v>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Totals"/>
    </sheetNames>
    <sheetDataSet>
      <sheetData sheetId="0"/>
      <sheetData sheetId="1"/>
      <sheetData sheetId="2"/>
      <sheetData sheetId="3">
        <row r="15">
          <cell r="B15">
            <v>2</v>
          </cell>
          <cell r="C15">
            <v>56</v>
          </cell>
          <cell r="D15" t="str">
            <v/>
          </cell>
          <cell r="E15">
            <v>0</v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>
            <v>57</v>
          </cell>
          <cell r="L15">
            <v>100</v>
          </cell>
          <cell r="M15">
            <v>2</v>
          </cell>
          <cell r="N15">
            <v>43</v>
          </cell>
          <cell r="O15" t="str">
            <v/>
          </cell>
          <cell r="P15">
            <v>1</v>
          </cell>
          <cell r="Q15">
            <v>0</v>
          </cell>
        </row>
        <row r="16">
          <cell r="B16">
            <v>1</v>
          </cell>
          <cell r="C16">
            <v>62</v>
          </cell>
          <cell r="D16" t="str">
            <v/>
          </cell>
          <cell r="E16">
            <v>1</v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>
            <v>79</v>
          </cell>
          <cell r="L16">
            <v>89</v>
          </cell>
          <cell r="M16">
            <v>0</v>
          </cell>
          <cell r="N16">
            <v>54</v>
          </cell>
          <cell r="O16" t="str">
            <v/>
          </cell>
          <cell r="P16">
            <v>3</v>
          </cell>
          <cell r="Q16">
            <v>0</v>
          </cell>
        </row>
        <row r="17">
          <cell r="B17">
            <v>2</v>
          </cell>
          <cell r="C17">
            <v>47</v>
          </cell>
          <cell r="D17" t="str">
            <v/>
          </cell>
          <cell r="E17">
            <v>0</v>
          </cell>
          <cell r="F17" t="str">
            <v/>
          </cell>
          <cell r="G17" t="str">
            <v/>
          </cell>
          <cell r="H17" t="str">
            <v/>
          </cell>
          <cell r="I17" t="str">
            <v/>
          </cell>
          <cell r="J17" t="str">
            <v/>
          </cell>
          <cell r="K17">
            <v>76</v>
          </cell>
          <cell r="L17">
            <v>103</v>
          </cell>
          <cell r="M17">
            <v>0</v>
          </cell>
          <cell r="N17">
            <v>55</v>
          </cell>
          <cell r="O17" t="str">
            <v/>
          </cell>
          <cell r="P17">
            <v>1</v>
          </cell>
          <cell r="Q17">
            <v>0</v>
          </cell>
        </row>
        <row r="18">
          <cell r="B18">
            <v>7</v>
          </cell>
          <cell r="C18">
            <v>47</v>
          </cell>
          <cell r="D18" t="str">
            <v/>
          </cell>
          <cell r="E18">
            <v>1</v>
          </cell>
          <cell r="F18" t="str">
            <v/>
          </cell>
          <cell r="G18" t="str">
            <v/>
          </cell>
          <cell r="H18" t="str">
            <v/>
          </cell>
          <cell r="I18" t="str">
            <v/>
          </cell>
          <cell r="J18" t="str">
            <v/>
          </cell>
          <cell r="K18">
            <v>73</v>
          </cell>
          <cell r="L18">
            <v>102</v>
          </cell>
          <cell r="M18">
            <v>1</v>
          </cell>
          <cell r="N18">
            <v>52</v>
          </cell>
          <cell r="O18" t="str">
            <v/>
          </cell>
          <cell r="P18">
            <v>2</v>
          </cell>
          <cell r="Q18">
            <v>0</v>
          </cell>
        </row>
        <row r="19">
          <cell r="B19">
            <v>6</v>
          </cell>
          <cell r="C19">
            <v>64</v>
          </cell>
          <cell r="D19" t="str">
            <v/>
          </cell>
          <cell r="E19">
            <v>0</v>
          </cell>
          <cell r="F19" t="str">
            <v/>
          </cell>
          <cell r="G19" t="str">
            <v/>
          </cell>
          <cell r="H19" t="str">
            <v/>
          </cell>
          <cell r="I19" t="str">
            <v/>
          </cell>
          <cell r="J19" t="str">
            <v/>
          </cell>
          <cell r="K19">
            <v>84</v>
          </cell>
          <cell r="L19">
            <v>133</v>
          </cell>
          <cell r="M19">
            <v>0</v>
          </cell>
          <cell r="N19">
            <v>56</v>
          </cell>
          <cell r="O19" t="str">
            <v/>
          </cell>
          <cell r="P19">
            <v>4</v>
          </cell>
          <cell r="Q19">
            <v>0</v>
          </cell>
        </row>
        <row r="20">
          <cell r="B20">
            <v>3</v>
          </cell>
          <cell r="C20">
            <v>52</v>
          </cell>
          <cell r="D20" t="str">
            <v/>
          </cell>
          <cell r="E20">
            <v>0</v>
          </cell>
          <cell r="F20" t="str">
            <v/>
          </cell>
          <cell r="G20" t="str">
            <v/>
          </cell>
          <cell r="H20" t="str">
            <v/>
          </cell>
          <cell r="I20" t="str">
            <v/>
          </cell>
          <cell r="J20" t="str">
            <v/>
          </cell>
          <cell r="K20">
            <v>83</v>
          </cell>
          <cell r="L20">
            <v>150</v>
          </cell>
          <cell r="M20">
            <v>0</v>
          </cell>
          <cell r="N20">
            <v>45</v>
          </cell>
          <cell r="O20" t="str">
            <v/>
          </cell>
          <cell r="P20">
            <v>0</v>
          </cell>
          <cell r="Q20">
            <v>0</v>
          </cell>
        </row>
        <row r="21">
          <cell r="B21">
            <v>4</v>
          </cell>
          <cell r="C21">
            <v>68</v>
          </cell>
          <cell r="D21" t="str">
            <v/>
          </cell>
          <cell r="E21">
            <v>0</v>
          </cell>
          <cell r="F21" t="str">
            <v/>
          </cell>
          <cell r="G21" t="str">
            <v/>
          </cell>
          <cell r="H21" t="str">
            <v/>
          </cell>
          <cell r="I21" t="str">
            <v/>
          </cell>
          <cell r="J21" t="str">
            <v/>
          </cell>
          <cell r="K21">
            <v>82</v>
          </cell>
          <cell r="L21">
            <v>132</v>
          </cell>
          <cell r="M21">
            <v>0</v>
          </cell>
          <cell r="N21">
            <v>62</v>
          </cell>
          <cell r="O21" t="str">
            <v/>
          </cell>
          <cell r="P21">
            <v>4</v>
          </cell>
          <cell r="Q21">
            <v>0</v>
          </cell>
        </row>
        <row r="22">
          <cell r="B22">
            <v>9</v>
          </cell>
          <cell r="C22">
            <v>43</v>
          </cell>
          <cell r="D22" t="str">
            <v/>
          </cell>
          <cell r="E22">
            <v>0</v>
          </cell>
          <cell r="F22" t="str">
            <v/>
          </cell>
          <cell r="G22" t="str">
            <v/>
          </cell>
          <cell r="H22" t="str">
            <v/>
          </cell>
          <cell r="I22" t="str">
            <v/>
          </cell>
          <cell r="J22" t="str">
            <v/>
          </cell>
          <cell r="K22">
            <v>78</v>
          </cell>
          <cell r="L22">
            <v>132</v>
          </cell>
          <cell r="M22">
            <v>0</v>
          </cell>
          <cell r="N22">
            <v>46</v>
          </cell>
          <cell r="O22" t="str">
            <v/>
          </cell>
          <cell r="P22">
            <v>3</v>
          </cell>
          <cell r="Q22">
            <v>0</v>
          </cell>
        </row>
        <row r="23">
          <cell r="B23">
            <v>4</v>
          </cell>
          <cell r="C23">
            <v>38</v>
          </cell>
          <cell r="D23" t="str">
            <v/>
          </cell>
          <cell r="E23">
            <v>0</v>
          </cell>
          <cell r="F23" t="str">
            <v/>
          </cell>
          <cell r="G23" t="str">
            <v/>
          </cell>
          <cell r="H23" t="str">
            <v/>
          </cell>
          <cell r="I23" t="str">
            <v/>
          </cell>
          <cell r="J23" t="str">
            <v/>
          </cell>
          <cell r="K23">
            <v>65</v>
          </cell>
          <cell r="L23">
            <v>157</v>
          </cell>
          <cell r="M23">
            <v>0</v>
          </cell>
          <cell r="N23">
            <v>63</v>
          </cell>
          <cell r="O23" t="str">
            <v/>
          </cell>
          <cell r="P23">
            <v>0</v>
          </cell>
          <cell r="Q23">
            <v>0</v>
          </cell>
        </row>
        <row r="24">
          <cell r="B24">
            <v>7</v>
          </cell>
          <cell r="C24">
            <v>51</v>
          </cell>
          <cell r="D24" t="str">
            <v/>
          </cell>
          <cell r="E24">
            <v>0</v>
          </cell>
          <cell r="F24" t="str">
            <v/>
          </cell>
          <cell r="G24" t="str">
            <v/>
          </cell>
          <cell r="H24" t="str">
            <v/>
          </cell>
          <cell r="I24" t="str">
            <v/>
          </cell>
          <cell r="J24" t="str">
            <v/>
          </cell>
          <cell r="K24">
            <v>69</v>
          </cell>
          <cell r="L24">
            <v>150</v>
          </cell>
          <cell r="M24">
            <v>1</v>
          </cell>
          <cell r="N24">
            <v>50</v>
          </cell>
          <cell r="O24" t="str">
            <v/>
          </cell>
          <cell r="P24">
            <v>2</v>
          </cell>
          <cell r="Q24">
            <v>0</v>
          </cell>
        </row>
        <row r="25">
          <cell r="B25">
            <v>5</v>
          </cell>
          <cell r="C25">
            <v>51</v>
          </cell>
          <cell r="D25" t="str">
            <v/>
          </cell>
          <cell r="E25">
            <v>0</v>
          </cell>
          <cell r="F25" t="str">
            <v/>
          </cell>
          <cell r="G25" t="str">
            <v/>
          </cell>
          <cell r="H25" t="str">
            <v/>
          </cell>
          <cell r="I25" t="str">
            <v/>
          </cell>
          <cell r="J25" t="str">
            <v/>
          </cell>
          <cell r="K25">
            <v>69</v>
          </cell>
          <cell r="L25">
            <v>104</v>
          </cell>
          <cell r="M25">
            <v>1</v>
          </cell>
          <cell r="N25">
            <v>57</v>
          </cell>
          <cell r="O25" t="str">
            <v/>
          </cell>
          <cell r="P25">
            <v>1</v>
          </cell>
          <cell r="Q25">
            <v>0</v>
          </cell>
        </row>
        <row r="26">
          <cell r="B26">
            <v>7</v>
          </cell>
          <cell r="C26">
            <v>26</v>
          </cell>
          <cell r="D26" t="str">
            <v/>
          </cell>
          <cell r="E26">
            <v>0</v>
          </cell>
          <cell r="F26" t="str">
            <v/>
          </cell>
          <cell r="G26" t="str">
            <v/>
          </cell>
          <cell r="H26" t="str">
            <v/>
          </cell>
          <cell r="I26" t="str">
            <v/>
          </cell>
          <cell r="J26" t="str">
            <v/>
          </cell>
          <cell r="K26">
            <v>63</v>
          </cell>
          <cell r="L26">
            <v>93</v>
          </cell>
          <cell r="M26">
            <v>1</v>
          </cell>
          <cell r="N26">
            <v>34</v>
          </cell>
          <cell r="O26" t="str">
            <v/>
          </cell>
          <cell r="P26">
            <v>4</v>
          </cell>
          <cell r="Q2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Bicycles on Crosswalk"/>
      <sheetName val="Pedestrians"/>
      <sheetName val="Totals"/>
    </sheetNames>
    <sheetDataSet>
      <sheetData sheetId="0"/>
      <sheetData sheetId="1"/>
      <sheetData sheetId="2"/>
      <sheetData sheetId="3"/>
      <sheetData sheetId="4"/>
      <sheetData sheetId="5">
        <row r="15">
          <cell r="B15">
            <v>3</v>
          </cell>
          <cell r="C15">
            <v>52</v>
          </cell>
          <cell r="D15">
            <v>36</v>
          </cell>
          <cell r="E15">
            <v>0</v>
          </cell>
          <cell r="F15">
            <v>31</v>
          </cell>
          <cell r="G15">
            <v>25</v>
          </cell>
          <cell r="H15">
            <v>5</v>
          </cell>
          <cell r="I15">
            <v>0</v>
          </cell>
          <cell r="J15">
            <v>0</v>
          </cell>
          <cell r="K15">
            <v>31</v>
          </cell>
          <cell r="L15">
            <v>2</v>
          </cell>
          <cell r="M15">
            <v>0</v>
          </cell>
          <cell r="N15">
            <v>14</v>
          </cell>
          <cell r="O15">
            <v>61</v>
          </cell>
          <cell r="P15">
            <v>1</v>
          </cell>
          <cell r="Q15">
            <v>0</v>
          </cell>
        </row>
        <row r="16">
          <cell r="B16">
            <v>7</v>
          </cell>
          <cell r="C16">
            <v>54</v>
          </cell>
          <cell r="D16">
            <v>40</v>
          </cell>
          <cell r="E16">
            <v>0</v>
          </cell>
          <cell r="F16">
            <v>65</v>
          </cell>
          <cell r="G16">
            <v>33</v>
          </cell>
          <cell r="H16">
            <v>6</v>
          </cell>
          <cell r="I16">
            <v>0</v>
          </cell>
          <cell r="J16">
            <v>3</v>
          </cell>
          <cell r="K16">
            <v>29</v>
          </cell>
          <cell r="L16">
            <v>3</v>
          </cell>
          <cell r="M16">
            <v>0</v>
          </cell>
          <cell r="N16">
            <v>22</v>
          </cell>
          <cell r="O16">
            <v>85</v>
          </cell>
          <cell r="P16">
            <v>2</v>
          </cell>
          <cell r="Q16">
            <v>0</v>
          </cell>
        </row>
        <row r="17">
          <cell r="B17">
            <v>5</v>
          </cell>
          <cell r="C17">
            <v>68</v>
          </cell>
          <cell r="D17">
            <v>44</v>
          </cell>
          <cell r="E17">
            <v>0</v>
          </cell>
          <cell r="F17">
            <v>55</v>
          </cell>
          <cell r="G17">
            <v>27</v>
          </cell>
          <cell r="H17">
            <v>4</v>
          </cell>
          <cell r="I17">
            <v>0</v>
          </cell>
          <cell r="J17">
            <v>5</v>
          </cell>
          <cell r="K17">
            <v>37</v>
          </cell>
          <cell r="L17">
            <v>6</v>
          </cell>
          <cell r="M17">
            <v>0</v>
          </cell>
          <cell r="N17">
            <v>22</v>
          </cell>
          <cell r="O17">
            <v>87</v>
          </cell>
          <cell r="P17">
            <v>5</v>
          </cell>
          <cell r="Q17">
            <v>0</v>
          </cell>
        </row>
        <row r="18">
          <cell r="B18">
            <v>11</v>
          </cell>
          <cell r="C18">
            <v>88</v>
          </cell>
          <cell r="D18">
            <v>70</v>
          </cell>
          <cell r="E18">
            <v>0</v>
          </cell>
          <cell r="F18">
            <v>56</v>
          </cell>
          <cell r="G18">
            <v>37</v>
          </cell>
          <cell r="H18">
            <v>13</v>
          </cell>
          <cell r="I18">
            <v>0</v>
          </cell>
          <cell r="J18">
            <v>4</v>
          </cell>
          <cell r="K18">
            <v>43</v>
          </cell>
          <cell r="L18">
            <v>9</v>
          </cell>
          <cell r="M18">
            <v>0</v>
          </cell>
          <cell r="N18">
            <v>29</v>
          </cell>
          <cell r="O18">
            <v>88</v>
          </cell>
          <cell r="P18">
            <v>4</v>
          </cell>
          <cell r="Q18">
            <v>0</v>
          </cell>
        </row>
        <row r="19">
          <cell r="B19">
            <v>11</v>
          </cell>
          <cell r="C19">
            <v>73</v>
          </cell>
          <cell r="D19">
            <v>67</v>
          </cell>
          <cell r="E19">
            <v>0</v>
          </cell>
          <cell r="F19">
            <v>43</v>
          </cell>
          <cell r="G19">
            <v>38</v>
          </cell>
          <cell r="H19">
            <v>10</v>
          </cell>
          <cell r="I19">
            <v>0</v>
          </cell>
          <cell r="J19">
            <v>5</v>
          </cell>
          <cell r="K19">
            <v>41</v>
          </cell>
          <cell r="L19">
            <v>4</v>
          </cell>
          <cell r="M19">
            <v>0</v>
          </cell>
          <cell r="N19">
            <v>28</v>
          </cell>
          <cell r="O19">
            <v>92</v>
          </cell>
          <cell r="P19">
            <v>10</v>
          </cell>
          <cell r="Q19">
            <v>0</v>
          </cell>
        </row>
        <row r="20">
          <cell r="B20">
            <v>12</v>
          </cell>
          <cell r="C20">
            <v>108</v>
          </cell>
          <cell r="D20">
            <v>56</v>
          </cell>
          <cell r="E20">
            <v>0</v>
          </cell>
          <cell r="F20">
            <v>57</v>
          </cell>
          <cell r="G20">
            <v>46</v>
          </cell>
          <cell r="H20">
            <v>12</v>
          </cell>
          <cell r="I20">
            <v>0</v>
          </cell>
          <cell r="J20">
            <v>16</v>
          </cell>
          <cell r="K20">
            <v>47</v>
          </cell>
          <cell r="L20">
            <v>14</v>
          </cell>
          <cell r="M20">
            <v>0</v>
          </cell>
          <cell r="N20">
            <v>44</v>
          </cell>
          <cell r="O20">
            <v>114</v>
          </cell>
          <cell r="P20">
            <v>10</v>
          </cell>
          <cell r="Q20">
            <v>0</v>
          </cell>
        </row>
        <row r="21">
          <cell r="B21">
            <v>8</v>
          </cell>
          <cell r="C21">
            <v>127</v>
          </cell>
          <cell r="D21">
            <v>65</v>
          </cell>
          <cell r="E21">
            <v>0</v>
          </cell>
          <cell r="F21">
            <v>55</v>
          </cell>
          <cell r="G21">
            <v>52</v>
          </cell>
          <cell r="H21">
            <v>26</v>
          </cell>
          <cell r="I21">
            <v>0</v>
          </cell>
          <cell r="J21">
            <v>10</v>
          </cell>
          <cell r="K21">
            <v>54</v>
          </cell>
          <cell r="L21">
            <v>16</v>
          </cell>
          <cell r="M21">
            <v>0</v>
          </cell>
          <cell r="N21">
            <v>49</v>
          </cell>
          <cell r="O21">
            <v>129</v>
          </cell>
          <cell r="P21">
            <v>7</v>
          </cell>
          <cell r="Q21">
            <v>0</v>
          </cell>
        </row>
        <row r="22">
          <cell r="B22">
            <v>14</v>
          </cell>
          <cell r="C22">
            <v>106</v>
          </cell>
          <cell r="D22">
            <v>76</v>
          </cell>
          <cell r="E22">
            <v>0</v>
          </cell>
          <cell r="F22">
            <v>89</v>
          </cell>
          <cell r="G22">
            <v>59</v>
          </cell>
          <cell r="H22">
            <v>18</v>
          </cell>
          <cell r="I22">
            <v>0</v>
          </cell>
          <cell r="J22">
            <v>10</v>
          </cell>
          <cell r="K22">
            <v>78</v>
          </cell>
          <cell r="L22">
            <v>15</v>
          </cell>
          <cell r="M22">
            <v>0</v>
          </cell>
          <cell r="N22">
            <v>76</v>
          </cell>
          <cell r="O22">
            <v>96</v>
          </cell>
          <cell r="P22">
            <v>11</v>
          </cell>
          <cell r="Q22">
            <v>0</v>
          </cell>
        </row>
        <row r="23">
          <cell r="B23">
            <v>13</v>
          </cell>
          <cell r="C23">
            <v>94</v>
          </cell>
          <cell r="D23">
            <v>60</v>
          </cell>
          <cell r="E23">
            <v>0</v>
          </cell>
          <cell r="F23">
            <v>97</v>
          </cell>
          <cell r="G23">
            <v>46</v>
          </cell>
          <cell r="H23">
            <v>13</v>
          </cell>
          <cell r="I23">
            <v>0</v>
          </cell>
          <cell r="J23">
            <v>18</v>
          </cell>
          <cell r="K23">
            <v>57</v>
          </cell>
          <cell r="L23">
            <v>12</v>
          </cell>
          <cell r="M23">
            <v>0</v>
          </cell>
          <cell r="N23">
            <v>39</v>
          </cell>
          <cell r="O23">
            <v>101</v>
          </cell>
          <cell r="P23">
            <v>8</v>
          </cell>
          <cell r="Q23">
            <v>0</v>
          </cell>
        </row>
        <row r="24">
          <cell r="B24">
            <v>8</v>
          </cell>
          <cell r="C24">
            <v>100</v>
          </cell>
          <cell r="D24">
            <v>56</v>
          </cell>
          <cell r="E24">
            <v>0</v>
          </cell>
          <cell r="F24">
            <v>73</v>
          </cell>
          <cell r="G24">
            <v>50</v>
          </cell>
          <cell r="H24">
            <v>21</v>
          </cell>
          <cell r="I24">
            <v>0</v>
          </cell>
          <cell r="J24">
            <v>14</v>
          </cell>
          <cell r="K24">
            <v>72</v>
          </cell>
          <cell r="L24">
            <v>14</v>
          </cell>
          <cell r="M24">
            <v>0</v>
          </cell>
          <cell r="N24">
            <v>41</v>
          </cell>
          <cell r="O24">
            <v>82</v>
          </cell>
          <cell r="P24">
            <v>3</v>
          </cell>
          <cell r="Q24">
            <v>0</v>
          </cell>
        </row>
        <row r="25">
          <cell r="B25">
            <v>6</v>
          </cell>
          <cell r="C25">
            <v>106</v>
          </cell>
          <cell r="D25">
            <v>52</v>
          </cell>
          <cell r="E25">
            <v>0</v>
          </cell>
          <cell r="F25">
            <v>57</v>
          </cell>
          <cell r="G25">
            <v>55</v>
          </cell>
          <cell r="H25">
            <v>9</v>
          </cell>
          <cell r="I25">
            <v>0</v>
          </cell>
          <cell r="J25">
            <v>6</v>
          </cell>
          <cell r="K25">
            <v>53</v>
          </cell>
          <cell r="L25">
            <v>13</v>
          </cell>
          <cell r="M25">
            <v>0</v>
          </cell>
          <cell r="N25">
            <v>34</v>
          </cell>
          <cell r="O25">
            <v>78</v>
          </cell>
          <cell r="P25">
            <v>6</v>
          </cell>
          <cell r="Q25">
            <v>0</v>
          </cell>
        </row>
        <row r="26">
          <cell r="B26">
            <v>9</v>
          </cell>
          <cell r="C26">
            <v>105</v>
          </cell>
          <cell r="D26">
            <v>64</v>
          </cell>
          <cell r="E26">
            <v>0</v>
          </cell>
          <cell r="F26">
            <v>54</v>
          </cell>
          <cell r="G26">
            <v>49</v>
          </cell>
          <cell r="H26">
            <v>11</v>
          </cell>
          <cell r="I26">
            <v>0</v>
          </cell>
          <cell r="J26">
            <v>13</v>
          </cell>
          <cell r="K26">
            <v>62</v>
          </cell>
          <cell r="L26">
            <v>13</v>
          </cell>
          <cell r="M26">
            <v>0</v>
          </cell>
          <cell r="N26">
            <v>28</v>
          </cell>
          <cell r="O26">
            <v>68</v>
          </cell>
          <cell r="P26">
            <v>7</v>
          </cell>
          <cell r="Q26">
            <v>0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Totals"/>
    </sheetNames>
    <sheetDataSet>
      <sheetData sheetId="0"/>
      <sheetData sheetId="1"/>
      <sheetData sheetId="2"/>
      <sheetData sheetId="3">
        <row r="15">
          <cell r="B15">
            <v>30</v>
          </cell>
          <cell r="C15">
            <v>101</v>
          </cell>
          <cell r="D15">
            <v>21</v>
          </cell>
          <cell r="E15">
            <v>0</v>
          </cell>
          <cell r="F15">
            <v>19</v>
          </cell>
          <cell r="G15">
            <v>69</v>
          </cell>
          <cell r="H15">
            <v>29</v>
          </cell>
          <cell r="I15">
            <v>0</v>
          </cell>
          <cell r="J15">
            <v>3</v>
          </cell>
          <cell r="K15">
            <v>71</v>
          </cell>
          <cell r="L15">
            <v>36</v>
          </cell>
          <cell r="M15">
            <v>0</v>
          </cell>
          <cell r="N15">
            <v>28</v>
          </cell>
          <cell r="O15">
            <v>38</v>
          </cell>
          <cell r="P15">
            <v>31</v>
          </cell>
          <cell r="Q15">
            <v>0</v>
          </cell>
        </row>
        <row r="16">
          <cell r="B16">
            <v>34</v>
          </cell>
          <cell r="C16">
            <v>117</v>
          </cell>
          <cell r="D16">
            <v>19</v>
          </cell>
          <cell r="E16">
            <v>0</v>
          </cell>
          <cell r="F16">
            <v>14</v>
          </cell>
          <cell r="G16">
            <v>67</v>
          </cell>
          <cell r="H16">
            <v>22</v>
          </cell>
          <cell r="I16">
            <v>0</v>
          </cell>
          <cell r="J16">
            <v>7</v>
          </cell>
          <cell r="K16">
            <v>91</v>
          </cell>
          <cell r="L16">
            <v>26</v>
          </cell>
          <cell r="M16">
            <v>0</v>
          </cell>
          <cell r="N16">
            <v>24</v>
          </cell>
          <cell r="O16">
            <v>43</v>
          </cell>
          <cell r="P16">
            <v>30</v>
          </cell>
          <cell r="Q16">
            <v>0</v>
          </cell>
        </row>
        <row r="17">
          <cell r="B17">
            <v>44</v>
          </cell>
          <cell r="C17">
            <v>138</v>
          </cell>
          <cell r="D17">
            <v>28</v>
          </cell>
          <cell r="E17">
            <v>0</v>
          </cell>
          <cell r="F17">
            <v>13</v>
          </cell>
          <cell r="G17">
            <v>76</v>
          </cell>
          <cell r="H17">
            <v>35</v>
          </cell>
          <cell r="I17">
            <v>0</v>
          </cell>
          <cell r="J17">
            <v>9</v>
          </cell>
          <cell r="K17">
            <v>91</v>
          </cell>
          <cell r="L17">
            <v>30</v>
          </cell>
          <cell r="M17">
            <v>0</v>
          </cell>
          <cell r="N17">
            <v>21</v>
          </cell>
          <cell r="O17">
            <v>59</v>
          </cell>
          <cell r="P17">
            <v>27</v>
          </cell>
          <cell r="Q17">
            <v>0</v>
          </cell>
        </row>
        <row r="18">
          <cell r="B18">
            <v>45</v>
          </cell>
          <cell r="C18">
            <v>127</v>
          </cell>
          <cell r="D18">
            <v>17</v>
          </cell>
          <cell r="E18">
            <v>0</v>
          </cell>
          <cell r="F18">
            <v>11</v>
          </cell>
          <cell r="G18">
            <v>57</v>
          </cell>
          <cell r="H18">
            <v>42</v>
          </cell>
          <cell r="I18">
            <v>0</v>
          </cell>
          <cell r="J18">
            <v>12</v>
          </cell>
          <cell r="K18">
            <v>94</v>
          </cell>
          <cell r="L18">
            <v>27</v>
          </cell>
          <cell r="M18">
            <v>0</v>
          </cell>
          <cell r="N18">
            <v>21</v>
          </cell>
          <cell r="O18">
            <v>48</v>
          </cell>
          <cell r="P18">
            <v>30</v>
          </cell>
          <cell r="Q18">
            <v>0</v>
          </cell>
        </row>
        <row r="19">
          <cell r="B19">
            <v>52</v>
          </cell>
          <cell r="C19">
            <v>137</v>
          </cell>
          <cell r="D19">
            <v>30</v>
          </cell>
          <cell r="E19">
            <v>0</v>
          </cell>
          <cell r="F19">
            <v>13</v>
          </cell>
          <cell r="G19">
            <v>84</v>
          </cell>
          <cell r="H19">
            <v>50</v>
          </cell>
          <cell r="I19">
            <v>0</v>
          </cell>
          <cell r="J19">
            <v>6</v>
          </cell>
          <cell r="K19">
            <v>92</v>
          </cell>
          <cell r="L19">
            <v>31</v>
          </cell>
          <cell r="M19">
            <v>0</v>
          </cell>
          <cell r="N19">
            <v>20</v>
          </cell>
          <cell r="O19">
            <v>45</v>
          </cell>
          <cell r="P19">
            <v>25</v>
          </cell>
          <cell r="Q19">
            <v>0</v>
          </cell>
        </row>
        <row r="20">
          <cell r="B20">
            <v>50</v>
          </cell>
          <cell r="C20">
            <v>137</v>
          </cell>
          <cell r="D20">
            <v>19</v>
          </cell>
          <cell r="E20">
            <v>0</v>
          </cell>
          <cell r="F20">
            <v>17</v>
          </cell>
          <cell r="G20">
            <v>76</v>
          </cell>
          <cell r="H20">
            <v>41</v>
          </cell>
          <cell r="I20">
            <v>0</v>
          </cell>
          <cell r="J20">
            <v>2</v>
          </cell>
          <cell r="K20">
            <v>97</v>
          </cell>
          <cell r="L20">
            <v>33</v>
          </cell>
          <cell r="M20">
            <v>0</v>
          </cell>
          <cell r="N20">
            <v>16</v>
          </cell>
          <cell r="O20">
            <v>40</v>
          </cell>
          <cell r="P20">
            <v>22</v>
          </cell>
          <cell r="Q20">
            <v>0</v>
          </cell>
        </row>
        <row r="21">
          <cell r="B21">
            <v>52</v>
          </cell>
          <cell r="C21">
            <v>148</v>
          </cell>
          <cell r="D21">
            <v>21</v>
          </cell>
          <cell r="E21">
            <v>0</v>
          </cell>
          <cell r="F21">
            <v>14</v>
          </cell>
          <cell r="G21">
            <v>78</v>
          </cell>
          <cell r="H21">
            <v>62</v>
          </cell>
          <cell r="I21">
            <v>0</v>
          </cell>
          <cell r="J21">
            <v>0</v>
          </cell>
          <cell r="K21">
            <v>74</v>
          </cell>
          <cell r="L21">
            <v>27</v>
          </cell>
          <cell r="M21">
            <v>0</v>
          </cell>
          <cell r="N21">
            <v>22</v>
          </cell>
          <cell r="O21">
            <v>56</v>
          </cell>
          <cell r="P21">
            <v>36</v>
          </cell>
          <cell r="Q21">
            <v>0</v>
          </cell>
        </row>
        <row r="22">
          <cell r="B22">
            <v>41</v>
          </cell>
          <cell r="C22">
            <v>181</v>
          </cell>
          <cell r="D22">
            <v>29</v>
          </cell>
          <cell r="E22">
            <v>0</v>
          </cell>
          <cell r="F22">
            <v>14</v>
          </cell>
          <cell r="G22">
            <v>64</v>
          </cell>
          <cell r="H22">
            <v>69</v>
          </cell>
          <cell r="I22">
            <v>0</v>
          </cell>
          <cell r="J22">
            <v>9</v>
          </cell>
          <cell r="K22">
            <v>86</v>
          </cell>
          <cell r="L22">
            <v>26</v>
          </cell>
          <cell r="M22">
            <v>0</v>
          </cell>
          <cell r="N22">
            <v>26</v>
          </cell>
          <cell r="O22">
            <v>51</v>
          </cell>
          <cell r="P22">
            <v>33</v>
          </cell>
          <cell r="Q22">
            <v>0</v>
          </cell>
        </row>
        <row r="23">
          <cell r="B23">
            <v>27</v>
          </cell>
          <cell r="C23">
            <v>120</v>
          </cell>
          <cell r="D23">
            <v>29</v>
          </cell>
          <cell r="E23">
            <v>0</v>
          </cell>
          <cell r="F23">
            <v>18</v>
          </cell>
          <cell r="G23">
            <v>85</v>
          </cell>
          <cell r="H23">
            <v>52</v>
          </cell>
          <cell r="I23">
            <v>0</v>
          </cell>
          <cell r="J23">
            <v>5</v>
          </cell>
          <cell r="K23">
            <v>90</v>
          </cell>
          <cell r="L23">
            <v>31</v>
          </cell>
          <cell r="M23">
            <v>1</v>
          </cell>
          <cell r="N23">
            <v>26</v>
          </cell>
          <cell r="O23">
            <v>58</v>
          </cell>
          <cell r="P23">
            <v>42</v>
          </cell>
          <cell r="Q23">
            <v>0</v>
          </cell>
        </row>
        <row r="24">
          <cell r="B24">
            <v>28</v>
          </cell>
          <cell r="C24">
            <v>151</v>
          </cell>
          <cell r="D24">
            <v>29</v>
          </cell>
          <cell r="E24">
            <v>2</v>
          </cell>
          <cell r="F24">
            <v>17</v>
          </cell>
          <cell r="G24">
            <v>74</v>
          </cell>
          <cell r="H24">
            <v>58</v>
          </cell>
          <cell r="I24">
            <v>0</v>
          </cell>
          <cell r="J24">
            <v>6</v>
          </cell>
          <cell r="K24">
            <v>107</v>
          </cell>
          <cell r="L24">
            <v>17</v>
          </cell>
          <cell r="M24">
            <v>0</v>
          </cell>
          <cell r="N24">
            <v>10</v>
          </cell>
          <cell r="O24">
            <v>37</v>
          </cell>
          <cell r="P24">
            <v>27</v>
          </cell>
          <cell r="Q24">
            <v>0</v>
          </cell>
        </row>
        <row r="25">
          <cell r="B25">
            <v>26</v>
          </cell>
          <cell r="C25">
            <v>127</v>
          </cell>
          <cell r="D25">
            <v>19</v>
          </cell>
          <cell r="E25">
            <v>0</v>
          </cell>
          <cell r="F25">
            <v>8</v>
          </cell>
          <cell r="G25">
            <v>77</v>
          </cell>
          <cell r="H25">
            <v>31</v>
          </cell>
          <cell r="I25">
            <v>0</v>
          </cell>
          <cell r="J25">
            <v>7</v>
          </cell>
          <cell r="K25">
            <v>75</v>
          </cell>
          <cell r="L25">
            <v>21</v>
          </cell>
          <cell r="M25">
            <v>0</v>
          </cell>
          <cell r="N25">
            <v>13</v>
          </cell>
          <cell r="O25">
            <v>37</v>
          </cell>
          <cell r="P25">
            <v>27</v>
          </cell>
          <cell r="Q25">
            <v>0</v>
          </cell>
        </row>
        <row r="26">
          <cell r="B26">
            <v>35</v>
          </cell>
          <cell r="C26">
            <v>153</v>
          </cell>
          <cell r="D26">
            <v>12</v>
          </cell>
          <cell r="E26">
            <v>0</v>
          </cell>
          <cell r="F26">
            <v>12</v>
          </cell>
          <cell r="G26">
            <v>52</v>
          </cell>
          <cell r="H26">
            <v>30</v>
          </cell>
          <cell r="I26">
            <v>0</v>
          </cell>
          <cell r="J26">
            <v>4</v>
          </cell>
          <cell r="K26">
            <v>75</v>
          </cell>
          <cell r="L26">
            <v>12</v>
          </cell>
          <cell r="M26">
            <v>0</v>
          </cell>
          <cell r="N26">
            <v>11</v>
          </cell>
          <cell r="O26">
            <v>51</v>
          </cell>
          <cell r="P26">
            <v>27</v>
          </cell>
          <cell r="Q26">
            <v>0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Totals"/>
    </sheetNames>
    <sheetDataSet>
      <sheetData sheetId="0"/>
      <sheetData sheetId="1"/>
      <sheetData sheetId="2"/>
      <sheetData sheetId="3">
        <row r="15">
          <cell r="B15">
            <v>77</v>
          </cell>
          <cell r="C15">
            <v>0</v>
          </cell>
          <cell r="D15">
            <v>1</v>
          </cell>
          <cell r="E15">
            <v>0</v>
          </cell>
          <cell r="F15">
            <v>2</v>
          </cell>
          <cell r="G15">
            <v>148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107</v>
          </cell>
          <cell r="P15">
            <v>31</v>
          </cell>
          <cell r="Q15">
            <v>0</v>
          </cell>
        </row>
        <row r="16">
          <cell r="B16">
            <v>59</v>
          </cell>
          <cell r="C16">
            <v>0</v>
          </cell>
          <cell r="D16">
            <v>1</v>
          </cell>
          <cell r="E16">
            <v>0</v>
          </cell>
          <cell r="F16">
            <v>5</v>
          </cell>
          <cell r="G16">
            <v>122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1</v>
          </cell>
          <cell r="O16">
            <v>106</v>
          </cell>
          <cell r="P16">
            <v>51</v>
          </cell>
          <cell r="Q16">
            <v>0</v>
          </cell>
        </row>
        <row r="17">
          <cell r="B17">
            <v>75</v>
          </cell>
          <cell r="C17">
            <v>1</v>
          </cell>
          <cell r="D17">
            <v>1</v>
          </cell>
          <cell r="E17">
            <v>0</v>
          </cell>
          <cell r="F17">
            <v>0</v>
          </cell>
          <cell r="G17">
            <v>142</v>
          </cell>
          <cell r="H17">
            <v>1</v>
          </cell>
          <cell r="I17">
            <v>0</v>
          </cell>
          <cell r="J17">
            <v>0</v>
          </cell>
          <cell r="K17">
            <v>1</v>
          </cell>
          <cell r="L17">
            <v>0</v>
          </cell>
          <cell r="M17">
            <v>0</v>
          </cell>
          <cell r="N17">
            <v>0</v>
          </cell>
          <cell r="O17">
            <v>103</v>
          </cell>
          <cell r="P17">
            <v>37</v>
          </cell>
          <cell r="Q17">
            <v>0</v>
          </cell>
        </row>
        <row r="18">
          <cell r="B18">
            <v>91</v>
          </cell>
          <cell r="C18">
            <v>0</v>
          </cell>
          <cell r="D18">
            <v>3</v>
          </cell>
          <cell r="E18">
            <v>0</v>
          </cell>
          <cell r="F18">
            <v>2</v>
          </cell>
          <cell r="G18">
            <v>169</v>
          </cell>
          <cell r="H18">
            <v>1</v>
          </cell>
          <cell r="I18">
            <v>0</v>
          </cell>
          <cell r="J18">
            <v>1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81</v>
          </cell>
          <cell r="P18">
            <v>32</v>
          </cell>
          <cell r="Q18">
            <v>0</v>
          </cell>
        </row>
        <row r="19">
          <cell r="B19">
            <v>81</v>
          </cell>
          <cell r="C19">
            <v>0</v>
          </cell>
          <cell r="D19">
            <v>0</v>
          </cell>
          <cell r="E19">
            <v>0</v>
          </cell>
          <cell r="F19">
            <v>2</v>
          </cell>
          <cell r="G19">
            <v>149</v>
          </cell>
          <cell r="H19">
            <v>2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92</v>
          </cell>
          <cell r="P19">
            <v>44</v>
          </cell>
          <cell r="Q19">
            <v>0</v>
          </cell>
        </row>
        <row r="20">
          <cell r="B20">
            <v>118</v>
          </cell>
          <cell r="C20">
            <v>0</v>
          </cell>
          <cell r="D20">
            <v>1</v>
          </cell>
          <cell r="E20">
            <v>0</v>
          </cell>
          <cell r="F20">
            <v>0</v>
          </cell>
          <cell r="G20">
            <v>147</v>
          </cell>
          <cell r="H20">
            <v>0</v>
          </cell>
          <cell r="I20">
            <v>0</v>
          </cell>
          <cell r="J20">
            <v>1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81</v>
          </cell>
          <cell r="P20">
            <v>40</v>
          </cell>
          <cell r="Q20">
            <v>0</v>
          </cell>
        </row>
        <row r="21">
          <cell r="B21">
            <v>95</v>
          </cell>
          <cell r="C21">
            <v>0</v>
          </cell>
          <cell r="D21">
            <v>1</v>
          </cell>
          <cell r="E21">
            <v>0</v>
          </cell>
          <cell r="F21">
            <v>2</v>
          </cell>
          <cell r="G21">
            <v>139</v>
          </cell>
          <cell r="H21">
            <v>1</v>
          </cell>
          <cell r="I21">
            <v>0</v>
          </cell>
          <cell r="J21">
            <v>0</v>
          </cell>
          <cell r="K21">
            <v>0</v>
          </cell>
          <cell r="L21">
            <v>1</v>
          </cell>
          <cell r="M21">
            <v>0</v>
          </cell>
          <cell r="N21">
            <v>0</v>
          </cell>
          <cell r="O21">
            <v>97</v>
          </cell>
          <cell r="P21">
            <v>41</v>
          </cell>
          <cell r="Q21">
            <v>0</v>
          </cell>
        </row>
        <row r="22">
          <cell r="B22">
            <v>95</v>
          </cell>
          <cell r="C22">
            <v>0</v>
          </cell>
          <cell r="D22">
            <v>2</v>
          </cell>
          <cell r="E22">
            <v>0</v>
          </cell>
          <cell r="F22">
            <v>0</v>
          </cell>
          <cell r="G22">
            <v>121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1</v>
          </cell>
          <cell r="M22">
            <v>0</v>
          </cell>
          <cell r="N22">
            <v>0</v>
          </cell>
          <cell r="O22">
            <v>129</v>
          </cell>
          <cell r="P22">
            <v>38</v>
          </cell>
          <cell r="Q22">
            <v>0</v>
          </cell>
        </row>
        <row r="23">
          <cell r="B23">
            <v>80</v>
          </cell>
          <cell r="C23">
            <v>0</v>
          </cell>
          <cell r="D23">
            <v>1</v>
          </cell>
          <cell r="E23">
            <v>0</v>
          </cell>
          <cell r="F23">
            <v>1</v>
          </cell>
          <cell r="G23">
            <v>159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110</v>
          </cell>
          <cell r="P23">
            <v>41</v>
          </cell>
          <cell r="Q23">
            <v>0</v>
          </cell>
        </row>
        <row r="24">
          <cell r="B24">
            <v>90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117</v>
          </cell>
          <cell r="H24">
            <v>1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67</v>
          </cell>
          <cell r="P24">
            <v>58</v>
          </cell>
          <cell r="Q24">
            <v>0</v>
          </cell>
        </row>
        <row r="25">
          <cell r="B25">
            <v>66</v>
          </cell>
          <cell r="C25">
            <v>0</v>
          </cell>
          <cell r="D25">
            <v>2</v>
          </cell>
          <cell r="E25">
            <v>0</v>
          </cell>
          <cell r="F25">
            <v>1</v>
          </cell>
          <cell r="G25">
            <v>118</v>
          </cell>
          <cell r="H25">
            <v>0</v>
          </cell>
          <cell r="I25">
            <v>0</v>
          </cell>
          <cell r="J25">
            <v>1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80</v>
          </cell>
          <cell r="P25">
            <v>29</v>
          </cell>
          <cell r="Q25">
            <v>0</v>
          </cell>
        </row>
        <row r="26">
          <cell r="B26">
            <v>57</v>
          </cell>
          <cell r="C26">
            <v>0</v>
          </cell>
          <cell r="D26">
            <v>0</v>
          </cell>
          <cell r="E26">
            <v>0</v>
          </cell>
          <cell r="F26">
            <v>1</v>
          </cell>
          <cell r="G26">
            <v>91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1</v>
          </cell>
          <cell r="O26">
            <v>81</v>
          </cell>
          <cell r="P26">
            <v>38</v>
          </cell>
          <cell r="Q26">
            <v>0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Totals"/>
    </sheetNames>
    <sheetDataSet>
      <sheetData sheetId="0"/>
      <sheetData sheetId="1"/>
      <sheetData sheetId="2"/>
      <sheetData sheetId="3">
        <row r="15">
          <cell r="B15">
            <v>32</v>
          </cell>
          <cell r="C15">
            <v>60</v>
          </cell>
          <cell r="D15">
            <v>17</v>
          </cell>
          <cell r="E15">
            <v>0</v>
          </cell>
          <cell r="F15">
            <v>15</v>
          </cell>
          <cell r="G15">
            <v>88</v>
          </cell>
          <cell r="H15">
            <v>4</v>
          </cell>
          <cell r="I15">
            <v>0</v>
          </cell>
          <cell r="J15">
            <v>5</v>
          </cell>
          <cell r="K15">
            <v>41</v>
          </cell>
          <cell r="L15">
            <v>8</v>
          </cell>
          <cell r="M15">
            <v>0</v>
          </cell>
          <cell r="N15">
            <v>4</v>
          </cell>
          <cell r="O15">
            <v>30</v>
          </cell>
          <cell r="P15">
            <v>23</v>
          </cell>
          <cell r="Q15">
            <v>0</v>
          </cell>
        </row>
        <row r="16">
          <cell r="B16">
            <v>37</v>
          </cell>
          <cell r="C16">
            <v>40</v>
          </cell>
          <cell r="D16">
            <v>8</v>
          </cell>
          <cell r="E16">
            <v>0</v>
          </cell>
          <cell r="F16">
            <v>17</v>
          </cell>
          <cell r="G16">
            <v>88</v>
          </cell>
          <cell r="H16">
            <v>7</v>
          </cell>
          <cell r="I16">
            <v>0</v>
          </cell>
          <cell r="J16">
            <v>3</v>
          </cell>
          <cell r="K16">
            <v>48</v>
          </cell>
          <cell r="L16">
            <v>2</v>
          </cell>
          <cell r="M16">
            <v>0</v>
          </cell>
          <cell r="N16">
            <v>5</v>
          </cell>
          <cell r="O16">
            <v>42</v>
          </cell>
          <cell r="P16">
            <v>23</v>
          </cell>
          <cell r="Q16">
            <v>0</v>
          </cell>
        </row>
        <row r="17">
          <cell r="B17">
            <v>41</v>
          </cell>
          <cell r="C17">
            <v>48</v>
          </cell>
          <cell r="D17">
            <v>6</v>
          </cell>
          <cell r="E17">
            <v>0</v>
          </cell>
          <cell r="F17">
            <v>27</v>
          </cell>
          <cell r="G17">
            <v>103</v>
          </cell>
          <cell r="H17">
            <v>8</v>
          </cell>
          <cell r="I17">
            <v>0</v>
          </cell>
          <cell r="J17">
            <v>5</v>
          </cell>
          <cell r="K17">
            <v>68</v>
          </cell>
          <cell r="L17">
            <v>0</v>
          </cell>
          <cell r="M17">
            <v>0</v>
          </cell>
          <cell r="N17">
            <v>3</v>
          </cell>
          <cell r="O17">
            <v>31</v>
          </cell>
          <cell r="P17">
            <v>17</v>
          </cell>
          <cell r="Q17">
            <v>0</v>
          </cell>
        </row>
        <row r="18">
          <cell r="B18">
            <v>30</v>
          </cell>
          <cell r="C18">
            <v>47</v>
          </cell>
          <cell r="D18">
            <v>7</v>
          </cell>
          <cell r="E18">
            <v>0</v>
          </cell>
          <cell r="F18">
            <v>30</v>
          </cell>
          <cell r="G18">
            <v>102</v>
          </cell>
          <cell r="H18">
            <v>5</v>
          </cell>
          <cell r="I18">
            <v>0</v>
          </cell>
          <cell r="J18">
            <v>3</v>
          </cell>
          <cell r="K18">
            <v>55</v>
          </cell>
          <cell r="L18">
            <v>3</v>
          </cell>
          <cell r="M18">
            <v>0</v>
          </cell>
          <cell r="N18">
            <v>2</v>
          </cell>
          <cell r="O18">
            <v>44</v>
          </cell>
          <cell r="P18">
            <v>22</v>
          </cell>
          <cell r="Q18">
            <v>0</v>
          </cell>
        </row>
        <row r="19">
          <cell r="B19">
            <v>33</v>
          </cell>
          <cell r="C19">
            <v>57</v>
          </cell>
          <cell r="D19">
            <v>11</v>
          </cell>
          <cell r="E19">
            <v>0</v>
          </cell>
          <cell r="F19">
            <v>36</v>
          </cell>
          <cell r="G19">
            <v>104</v>
          </cell>
          <cell r="H19">
            <v>7</v>
          </cell>
          <cell r="I19">
            <v>0</v>
          </cell>
          <cell r="J19">
            <v>4</v>
          </cell>
          <cell r="K19">
            <v>68</v>
          </cell>
          <cell r="L19">
            <v>2</v>
          </cell>
          <cell r="M19">
            <v>0</v>
          </cell>
          <cell r="N19">
            <v>2</v>
          </cell>
          <cell r="O19">
            <v>45</v>
          </cell>
          <cell r="P19">
            <v>26</v>
          </cell>
          <cell r="Q19">
            <v>0</v>
          </cell>
        </row>
        <row r="20">
          <cell r="B20">
            <v>27</v>
          </cell>
          <cell r="C20">
            <v>54</v>
          </cell>
          <cell r="D20">
            <v>13</v>
          </cell>
          <cell r="E20">
            <v>0</v>
          </cell>
          <cell r="F20">
            <v>38</v>
          </cell>
          <cell r="G20">
            <v>116</v>
          </cell>
          <cell r="H20">
            <v>5</v>
          </cell>
          <cell r="I20">
            <v>0</v>
          </cell>
          <cell r="J20">
            <v>5</v>
          </cell>
          <cell r="K20">
            <v>65</v>
          </cell>
          <cell r="L20">
            <v>5</v>
          </cell>
          <cell r="M20">
            <v>0</v>
          </cell>
          <cell r="N20">
            <v>6</v>
          </cell>
          <cell r="O20">
            <v>36</v>
          </cell>
          <cell r="P20">
            <v>20</v>
          </cell>
          <cell r="Q20">
            <v>0</v>
          </cell>
        </row>
        <row r="21">
          <cell r="B21">
            <v>39</v>
          </cell>
          <cell r="C21">
            <v>59</v>
          </cell>
          <cell r="D21">
            <v>6</v>
          </cell>
          <cell r="E21">
            <v>0</v>
          </cell>
          <cell r="F21">
            <v>52</v>
          </cell>
          <cell r="G21">
            <v>124</v>
          </cell>
          <cell r="H21">
            <v>11</v>
          </cell>
          <cell r="I21">
            <v>0</v>
          </cell>
          <cell r="J21">
            <v>6</v>
          </cell>
          <cell r="K21">
            <v>68</v>
          </cell>
          <cell r="L21">
            <v>4</v>
          </cell>
          <cell r="M21">
            <v>0</v>
          </cell>
          <cell r="N21">
            <v>4</v>
          </cell>
          <cell r="O21">
            <v>36</v>
          </cell>
          <cell r="P21">
            <v>22</v>
          </cell>
          <cell r="Q21">
            <v>0</v>
          </cell>
        </row>
        <row r="22">
          <cell r="B22">
            <v>32</v>
          </cell>
          <cell r="C22">
            <v>72</v>
          </cell>
          <cell r="D22">
            <v>7</v>
          </cell>
          <cell r="E22">
            <v>0</v>
          </cell>
          <cell r="F22">
            <v>45</v>
          </cell>
          <cell r="G22">
            <v>116</v>
          </cell>
          <cell r="H22">
            <v>6</v>
          </cell>
          <cell r="I22">
            <v>0</v>
          </cell>
          <cell r="J22">
            <v>4</v>
          </cell>
          <cell r="K22">
            <v>81</v>
          </cell>
          <cell r="L22">
            <v>3</v>
          </cell>
          <cell r="M22">
            <v>0</v>
          </cell>
          <cell r="N22">
            <v>3</v>
          </cell>
          <cell r="O22">
            <v>26</v>
          </cell>
          <cell r="P22">
            <v>22</v>
          </cell>
          <cell r="Q22">
            <v>0</v>
          </cell>
        </row>
        <row r="23">
          <cell r="B23">
            <v>35</v>
          </cell>
          <cell r="C23">
            <v>72</v>
          </cell>
          <cell r="D23">
            <v>1</v>
          </cell>
          <cell r="E23">
            <v>0</v>
          </cell>
          <cell r="F23">
            <v>46</v>
          </cell>
          <cell r="G23">
            <v>113</v>
          </cell>
          <cell r="H23">
            <v>13</v>
          </cell>
          <cell r="I23">
            <v>0</v>
          </cell>
          <cell r="J23">
            <v>1</v>
          </cell>
          <cell r="K23">
            <v>69</v>
          </cell>
          <cell r="L23">
            <v>0</v>
          </cell>
          <cell r="M23">
            <v>0</v>
          </cell>
          <cell r="N23">
            <v>4</v>
          </cell>
          <cell r="O23">
            <v>43</v>
          </cell>
          <cell r="P23">
            <v>22</v>
          </cell>
          <cell r="Q23">
            <v>0</v>
          </cell>
        </row>
        <row r="24">
          <cell r="B24">
            <v>28</v>
          </cell>
          <cell r="C24">
            <v>65</v>
          </cell>
          <cell r="D24">
            <v>7</v>
          </cell>
          <cell r="E24">
            <v>0</v>
          </cell>
          <cell r="F24">
            <v>63</v>
          </cell>
          <cell r="G24">
            <v>130</v>
          </cell>
          <cell r="H24">
            <v>10</v>
          </cell>
          <cell r="I24">
            <v>0</v>
          </cell>
          <cell r="J24">
            <v>4</v>
          </cell>
          <cell r="K24">
            <v>63</v>
          </cell>
          <cell r="L24">
            <v>4</v>
          </cell>
          <cell r="M24">
            <v>0</v>
          </cell>
          <cell r="N24">
            <v>6</v>
          </cell>
          <cell r="O24">
            <v>34</v>
          </cell>
          <cell r="P24">
            <v>24</v>
          </cell>
          <cell r="Q24">
            <v>0</v>
          </cell>
        </row>
        <row r="25">
          <cell r="B25">
            <v>31</v>
          </cell>
          <cell r="C25">
            <v>45</v>
          </cell>
          <cell r="D25">
            <v>12</v>
          </cell>
          <cell r="E25">
            <v>0</v>
          </cell>
          <cell r="F25">
            <v>34</v>
          </cell>
          <cell r="G25">
            <v>84</v>
          </cell>
          <cell r="H25">
            <v>6</v>
          </cell>
          <cell r="I25">
            <v>0</v>
          </cell>
          <cell r="J25">
            <v>5</v>
          </cell>
          <cell r="K25">
            <v>61</v>
          </cell>
          <cell r="L25">
            <v>2</v>
          </cell>
          <cell r="M25">
            <v>0</v>
          </cell>
          <cell r="N25">
            <v>0</v>
          </cell>
          <cell r="O25">
            <v>19</v>
          </cell>
          <cell r="P25">
            <v>18</v>
          </cell>
          <cell r="Q25">
            <v>0</v>
          </cell>
        </row>
        <row r="26">
          <cell r="B26">
            <v>18</v>
          </cell>
          <cell r="C26">
            <v>32</v>
          </cell>
          <cell r="D26">
            <v>4</v>
          </cell>
          <cell r="E26">
            <v>0</v>
          </cell>
          <cell r="F26">
            <v>30</v>
          </cell>
          <cell r="G26">
            <v>77</v>
          </cell>
          <cell r="H26">
            <v>11</v>
          </cell>
          <cell r="I26">
            <v>0</v>
          </cell>
          <cell r="J26">
            <v>2</v>
          </cell>
          <cell r="K26">
            <v>44</v>
          </cell>
          <cell r="L26">
            <v>1</v>
          </cell>
          <cell r="M26">
            <v>0</v>
          </cell>
          <cell r="N26">
            <v>1</v>
          </cell>
          <cell r="O26">
            <v>28</v>
          </cell>
          <cell r="P26">
            <v>14</v>
          </cell>
          <cell r="Q2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Bicycles on Crosswalk"/>
      <sheetName val="Pedestrians"/>
      <sheetName val="Totals"/>
    </sheetNames>
    <sheetDataSet>
      <sheetData sheetId="0"/>
      <sheetData sheetId="1"/>
      <sheetData sheetId="2"/>
      <sheetData sheetId="3"/>
      <sheetData sheetId="4"/>
      <sheetData sheetId="5">
        <row r="15">
          <cell r="B15">
            <v>0</v>
          </cell>
          <cell r="C15">
            <v>31</v>
          </cell>
          <cell r="D15">
            <v>18</v>
          </cell>
          <cell r="E15">
            <v>0</v>
          </cell>
          <cell r="F15">
            <v>17</v>
          </cell>
          <cell r="G15">
            <v>10</v>
          </cell>
          <cell r="H15">
            <v>1</v>
          </cell>
          <cell r="I15">
            <v>0</v>
          </cell>
          <cell r="J15">
            <v>0</v>
          </cell>
          <cell r="K15">
            <v>42</v>
          </cell>
          <cell r="L15">
            <v>1</v>
          </cell>
          <cell r="M15">
            <v>0</v>
          </cell>
          <cell r="N15">
            <v>11</v>
          </cell>
          <cell r="O15">
            <v>17</v>
          </cell>
          <cell r="P15">
            <v>4</v>
          </cell>
          <cell r="Q15">
            <v>0</v>
          </cell>
        </row>
        <row r="16">
          <cell r="B16">
            <v>1</v>
          </cell>
          <cell r="C16">
            <v>40</v>
          </cell>
          <cell r="D16">
            <v>9</v>
          </cell>
          <cell r="E16">
            <v>0</v>
          </cell>
          <cell r="F16">
            <v>12</v>
          </cell>
          <cell r="G16">
            <v>9</v>
          </cell>
          <cell r="H16">
            <v>1</v>
          </cell>
          <cell r="I16">
            <v>0</v>
          </cell>
          <cell r="J16">
            <v>0</v>
          </cell>
          <cell r="K16">
            <v>28</v>
          </cell>
          <cell r="L16">
            <v>0</v>
          </cell>
          <cell r="M16">
            <v>0</v>
          </cell>
          <cell r="N16">
            <v>19</v>
          </cell>
          <cell r="O16">
            <v>36</v>
          </cell>
          <cell r="P16">
            <v>6</v>
          </cell>
          <cell r="Q16">
            <v>0</v>
          </cell>
        </row>
        <row r="17">
          <cell r="B17">
            <v>0</v>
          </cell>
          <cell r="C17">
            <v>62</v>
          </cell>
          <cell r="D17">
            <v>16</v>
          </cell>
          <cell r="E17">
            <v>0</v>
          </cell>
          <cell r="F17">
            <v>21</v>
          </cell>
          <cell r="G17">
            <v>6</v>
          </cell>
          <cell r="H17">
            <v>1</v>
          </cell>
          <cell r="I17">
            <v>0</v>
          </cell>
          <cell r="J17">
            <v>0</v>
          </cell>
          <cell r="K17">
            <v>42</v>
          </cell>
          <cell r="L17">
            <v>2</v>
          </cell>
          <cell r="M17">
            <v>0</v>
          </cell>
          <cell r="N17">
            <v>13</v>
          </cell>
          <cell r="O17">
            <v>44</v>
          </cell>
          <cell r="P17">
            <v>4</v>
          </cell>
          <cell r="Q17">
            <v>0</v>
          </cell>
        </row>
        <row r="18">
          <cell r="B18">
            <v>1</v>
          </cell>
          <cell r="C18">
            <v>72</v>
          </cell>
          <cell r="D18">
            <v>36</v>
          </cell>
          <cell r="E18">
            <v>0</v>
          </cell>
          <cell r="F18">
            <v>26</v>
          </cell>
          <cell r="G18">
            <v>5</v>
          </cell>
          <cell r="H18">
            <v>0</v>
          </cell>
          <cell r="I18">
            <v>0</v>
          </cell>
          <cell r="J18">
            <v>3</v>
          </cell>
          <cell r="K18">
            <v>62</v>
          </cell>
          <cell r="L18">
            <v>2</v>
          </cell>
          <cell r="M18">
            <v>0</v>
          </cell>
          <cell r="N18">
            <v>25</v>
          </cell>
          <cell r="O18">
            <v>45</v>
          </cell>
          <cell r="P18">
            <v>4</v>
          </cell>
          <cell r="Q18">
            <v>0</v>
          </cell>
        </row>
        <row r="19">
          <cell r="B19">
            <v>0</v>
          </cell>
          <cell r="C19">
            <v>74</v>
          </cell>
          <cell r="D19">
            <v>38</v>
          </cell>
          <cell r="E19">
            <v>0</v>
          </cell>
          <cell r="F19">
            <v>22</v>
          </cell>
          <cell r="G19">
            <v>12</v>
          </cell>
          <cell r="H19">
            <v>2</v>
          </cell>
          <cell r="I19">
            <v>0</v>
          </cell>
          <cell r="J19">
            <v>1</v>
          </cell>
          <cell r="K19">
            <v>49</v>
          </cell>
          <cell r="L19">
            <v>3</v>
          </cell>
          <cell r="M19">
            <v>0</v>
          </cell>
          <cell r="N19">
            <v>17</v>
          </cell>
          <cell r="O19">
            <v>56</v>
          </cell>
          <cell r="P19">
            <v>1</v>
          </cell>
          <cell r="Q19">
            <v>0</v>
          </cell>
        </row>
        <row r="20">
          <cell r="B20">
            <v>0</v>
          </cell>
          <cell r="C20">
            <v>95</v>
          </cell>
          <cell r="D20">
            <v>39</v>
          </cell>
          <cell r="E20">
            <v>0</v>
          </cell>
          <cell r="F20">
            <v>37</v>
          </cell>
          <cell r="G20">
            <v>7</v>
          </cell>
          <cell r="H20">
            <v>2</v>
          </cell>
          <cell r="I20">
            <v>0</v>
          </cell>
          <cell r="J20">
            <v>2</v>
          </cell>
          <cell r="K20">
            <v>82</v>
          </cell>
          <cell r="L20">
            <v>5</v>
          </cell>
          <cell r="M20">
            <v>0</v>
          </cell>
          <cell r="N20">
            <v>49</v>
          </cell>
          <cell r="O20">
            <v>48</v>
          </cell>
          <cell r="P20">
            <v>5</v>
          </cell>
          <cell r="Q20">
            <v>0</v>
          </cell>
        </row>
        <row r="21">
          <cell r="B21">
            <v>1</v>
          </cell>
          <cell r="C21">
            <v>105</v>
          </cell>
          <cell r="D21">
            <v>49</v>
          </cell>
          <cell r="E21">
            <v>0</v>
          </cell>
          <cell r="F21">
            <v>36</v>
          </cell>
          <cell r="G21">
            <v>8</v>
          </cell>
          <cell r="H21">
            <v>0</v>
          </cell>
          <cell r="I21">
            <v>0</v>
          </cell>
          <cell r="J21">
            <v>7</v>
          </cell>
          <cell r="K21">
            <v>54</v>
          </cell>
          <cell r="L21">
            <v>9</v>
          </cell>
          <cell r="M21">
            <v>0</v>
          </cell>
          <cell r="N21">
            <v>43</v>
          </cell>
          <cell r="O21">
            <v>63</v>
          </cell>
          <cell r="P21">
            <v>2</v>
          </cell>
          <cell r="Q21">
            <v>0</v>
          </cell>
        </row>
        <row r="22">
          <cell r="B22">
            <v>2</v>
          </cell>
          <cell r="C22">
            <v>123</v>
          </cell>
          <cell r="D22">
            <v>70</v>
          </cell>
          <cell r="E22">
            <v>0</v>
          </cell>
          <cell r="F22">
            <v>32</v>
          </cell>
          <cell r="G22">
            <v>15</v>
          </cell>
          <cell r="H22">
            <v>5</v>
          </cell>
          <cell r="I22">
            <v>0</v>
          </cell>
          <cell r="J22">
            <v>5</v>
          </cell>
          <cell r="K22">
            <v>120</v>
          </cell>
          <cell r="L22">
            <v>5</v>
          </cell>
          <cell r="M22">
            <v>0</v>
          </cell>
          <cell r="N22">
            <v>42</v>
          </cell>
          <cell r="O22">
            <v>62</v>
          </cell>
          <cell r="P22">
            <v>6</v>
          </cell>
          <cell r="Q22">
            <v>0</v>
          </cell>
        </row>
        <row r="23">
          <cell r="B23">
            <v>0</v>
          </cell>
          <cell r="C23">
            <v>100</v>
          </cell>
          <cell r="D23">
            <v>59</v>
          </cell>
          <cell r="E23">
            <v>0</v>
          </cell>
          <cell r="F23">
            <v>28</v>
          </cell>
          <cell r="G23">
            <v>12</v>
          </cell>
          <cell r="H23">
            <v>6</v>
          </cell>
          <cell r="I23">
            <v>0</v>
          </cell>
          <cell r="J23">
            <v>12</v>
          </cell>
          <cell r="K23">
            <v>95</v>
          </cell>
          <cell r="L23">
            <v>5</v>
          </cell>
          <cell r="M23">
            <v>0</v>
          </cell>
          <cell r="N23">
            <v>37</v>
          </cell>
          <cell r="O23">
            <v>63</v>
          </cell>
          <cell r="P23">
            <v>3</v>
          </cell>
          <cell r="Q23">
            <v>0</v>
          </cell>
        </row>
        <row r="24">
          <cell r="B24">
            <v>3</v>
          </cell>
          <cell r="C24">
            <v>71</v>
          </cell>
          <cell r="D24">
            <v>49</v>
          </cell>
          <cell r="E24">
            <v>0</v>
          </cell>
          <cell r="F24">
            <v>23</v>
          </cell>
          <cell r="G24">
            <v>21</v>
          </cell>
          <cell r="H24">
            <v>1</v>
          </cell>
          <cell r="I24">
            <v>0</v>
          </cell>
          <cell r="J24">
            <v>3</v>
          </cell>
          <cell r="K24">
            <v>64</v>
          </cell>
          <cell r="L24">
            <v>4</v>
          </cell>
          <cell r="M24">
            <v>0</v>
          </cell>
          <cell r="N24">
            <v>38</v>
          </cell>
          <cell r="O24">
            <v>62</v>
          </cell>
          <cell r="P24">
            <v>1</v>
          </cell>
          <cell r="Q24">
            <v>0</v>
          </cell>
        </row>
        <row r="25">
          <cell r="B25">
            <v>1</v>
          </cell>
          <cell r="C25">
            <v>77</v>
          </cell>
          <cell r="D25">
            <v>49</v>
          </cell>
          <cell r="E25">
            <v>0</v>
          </cell>
          <cell r="F25">
            <v>31</v>
          </cell>
          <cell r="G25">
            <v>13</v>
          </cell>
          <cell r="H25">
            <v>5</v>
          </cell>
          <cell r="I25">
            <v>0</v>
          </cell>
          <cell r="J25">
            <v>6</v>
          </cell>
          <cell r="K25">
            <v>78</v>
          </cell>
          <cell r="L25">
            <v>8</v>
          </cell>
          <cell r="M25">
            <v>0</v>
          </cell>
          <cell r="N25">
            <v>22</v>
          </cell>
          <cell r="O25">
            <v>48</v>
          </cell>
          <cell r="P25">
            <v>2</v>
          </cell>
          <cell r="Q25">
            <v>0</v>
          </cell>
        </row>
        <row r="26">
          <cell r="B26">
            <v>1</v>
          </cell>
          <cell r="C26">
            <v>70</v>
          </cell>
          <cell r="D26">
            <v>56</v>
          </cell>
          <cell r="E26">
            <v>0</v>
          </cell>
          <cell r="F26">
            <v>31</v>
          </cell>
          <cell r="G26">
            <v>11</v>
          </cell>
          <cell r="H26">
            <v>1</v>
          </cell>
          <cell r="I26">
            <v>0</v>
          </cell>
          <cell r="J26">
            <v>6</v>
          </cell>
          <cell r="K26">
            <v>64</v>
          </cell>
          <cell r="L26">
            <v>7</v>
          </cell>
          <cell r="M26">
            <v>0</v>
          </cell>
          <cell r="N26">
            <v>38</v>
          </cell>
          <cell r="O26">
            <v>73</v>
          </cell>
          <cell r="P26">
            <v>3</v>
          </cell>
          <cell r="Q26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Totals"/>
    </sheetNames>
    <sheetDataSet>
      <sheetData sheetId="0"/>
      <sheetData sheetId="1"/>
      <sheetData sheetId="2"/>
      <sheetData sheetId="3">
        <row r="15">
          <cell r="B15">
            <v>5</v>
          </cell>
          <cell r="C15">
            <v>42</v>
          </cell>
          <cell r="D15" t="str">
            <v/>
          </cell>
          <cell r="E15">
            <v>0</v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>
            <v>39</v>
          </cell>
          <cell r="L15">
            <v>1</v>
          </cell>
          <cell r="M15">
            <v>0</v>
          </cell>
          <cell r="N15">
            <v>1</v>
          </cell>
          <cell r="O15" t="str">
            <v/>
          </cell>
          <cell r="P15">
            <v>0</v>
          </cell>
          <cell r="Q15">
            <v>0</v>
          </cell>
        </row>
        <row r="16">
          <cell r="B16">
            <v>7</v>
          </cell>
          <cell r="C16">
            <v>65</v>
          </cell>
          <cell r="D16" t="str">
            <v/>
          </cell>
          <cell r="E16">
            <v>0</v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>
            <v>46</v>
          </cell>
          <cell r="L16">
            <v>1</v>
          </cell>
          <cell r="M16">
            <v>0</v>
          </cell>
          <cell r="N16">
            <v>2</v>
          </cell>
          <cell r="O16" t="str">
            <v/>
          </cell>
          <cell r="P16">
            <v>0</v>
          </cell>
          <cell r="Q16">
            <v>0</v>
          </cell>
        </row>
        <row r="17">
          <cell r="B17">
            <v>9</v>
          </cell>
          <cell r="C17">
            <v>79</v>
          </cell>
          <cell r="D17" t="str">
            <v/>
          </cell>
          <cell r="E17">
            <v>0</v>
          </cell>
          <cell r="F17" t="str">
            <v/>
          </cell>
          <cell r="G17" t="str">
            <v/>
          </cell>
          <cell r="H17" t="str">
            <v/>
          </cell>
          <cell r="I17" t="str">
            <v/>
          </cell>
          <cell r="J17" t="str">
            <v/>
          </cell>
          <cell r="K17">
            <v>55</v>
          </cell>
          <cell r="L17">
            <v>2</v>
          </cell>
          <cell r="M17">
            <v>0</v>
          </cell>
          <cell r="N17">
            <v>1</v>
          </cell>
          <cell r="O17" t="str">
            <v/>
          </cell>
          <cell r="P17">
            <v>2</v>
          </cell>
          <cell r="Q17">
            <v>0</v>
          </cell>
        </row>
        <row r="18">
          <cell r="B18">
            <v>11</v>
          </cell>
          <cell r="C18">
            <v>114</v>
          </cell>
          <cell r="D18" t="str">
            <v/>
          </cell>
          <cell r="E18">
            <v>0</v>
          </cell>
          <cell r="F18" t="str">
            <v/>
          </cell>
          <cell r="G18" t="str">
            <v/>
          </cell>
          <cell r="H18" t="str">
            <v/>
          </cell>
          <cell r="I18" t="str">
            <v/>
          </cell>
          <cell r="J18" t="str">
            <v/>
          </cell>
          <cell r="K18">
            <v>79</v>
          </cell>
          <cell r="L18">
            <v>4</v>
          </cell>
          <cell r="M18">
            <v>0</v>
          </cell>
          <cell r="N18">
            <v>0</v>
          </cell>
          <cell r="O18" t="str">
            <v/>
          </cell>
          <cell r="P18">
            <v>1</v>
          </cell>
          <cell r="Q18">
            <v>0</v>
          </cell>
        </row>
        <row r="19">
          <cell r="B19">
            <v>6</v>
          </cell>
          <cell r="C19">
            <v>102</v>
          </cell>
          <cell r="D19" t="str">
            <v/>
          </cell>
          <cell r="E19">
            <v>0</v>
          </cell>
          <cell r="F19" t="str">
            <v/>
          </cell>
          <cell r="G19" t="str">
            <v/>
          </cell>
          <cell r="H19" t="str">
            <v/>
          </cell>
          <cell r="I19" t="str">
            <v/>
          </cell>
          <cell r="J19" t="str">
            <v/>
          </cell>
          <cell r="K19">
            <v>69</v>
          </cell>
          <cell r="L19">
            <v>4</v>
          </cell>
          <cell r="M19">
            <v>0</v>
          </cell>
          <cell r="N19">
            <v>2</v>
          </cell>
          <cell r="O19" t="str">
            <v/>
          </cell>
          <cell r="P19">
            <v>1</v>
          </cell>
          <cell r="Q19">
            <v>0</v>
          </cell>
        </row>
        <row r="20">
          <cell r="B20">
            <v>12</v>
          </cell>
          <cell r="C20">
            <v>131</v>
          </cell>
          <cell r="D20" t="str">
            <v/>
          </cell>
          <cell r="E20">
            <v>0</v>
          </cell>
          <cell r="F20" t="str">
            <v/>
          </cell>
          <cell r="G20" t="str">
            <v/>
          </cell>
          <cell r="H20" t="str">
            <v/>
          </cell>
          <cell r="I20" t="str">
            <v/>
          </cell>
          <cell r="J20" t="str">
            <v/>
          </cell>
          <cell r="K20">
            <v>78</v>
          </cell>
          <cell r="L20">
            <v>13</v>
          </cell>
          <cell r="M20">
            <v>0</v>
          </cell>
          <cell r="N20">
            <v>1</v>
          </cell>
          <cell r="O20" t="str">
            <v/>
          </cell>
          <cell r="P20">
            <v>1</v>
          </cell>
          <cell r="Q20">
            <v>0</v>
          </cell>
        </row>
        <row r="21">
          <cell r="B21">
            <v>8</v>
          </cell>
          <cell r="C21">
            <v>153</v>
          </cell>
          <cell r="D21" t="str">
            <v/>
          </cell>
          <cell r="E21">
            <v>0</v>
          </cell>
          <cell r="F21" t="str">
            <v/>
          </cell>
          <cell r="G21" t="str">
            <v/>
          </cell>
          <cell r="H21" t="str">
            <v/>
          </cell>
          <cell r="I21" t="str">
            <v/>
          </cell>
          <cell r="J21" t="str">
            <v/>
          </cell>
          <cell r="K21">
            <v>70</v>
          </cell>
          <cell r="L21">
            <v>4</v>
          </cell>
          <cell r="M21">
            <v>0</v>
          </cell>
          <cell r="N21">
            <v>1</v>
          </cell>
          <cell r="O21" t="str">
            <v/>
          </cell>
          <cell r="P21">
            <v>0</v>
          </cell>
          <cell r="Q21">
            <v>0</v>
          </cell>
        </row>
        <row r="22">
          <cell r="B22">
            <v>21</v>
          </cell>
          <cell r="C22">
            <v>196</v>
          </cell>
          <cell r="D22" t="str">
            <v/>
          </cell>
          <cell r="E22">
            <v>0</v>
          </cell>
          <cell r="F22" t="str">
            <v/>
          </cell>
          <cell r="G22" t="str">
            <v/>
          </cell>
          <cell r="H22" t="str">
            <v/>
          </cell>
          <cell r="I22" t="str">
            <v/>
          </cell>
          <cell r="J22" t="str">
            <v/>
          </cell>
          <cell r="K22">
            <v>80</v>
          </cell>
          <cell r="L22">
            <v>10</v>
          </cell>
          <cell r="M22">
            <v>0</v>
          </cell>
          <cell r="N22">
            <v>0</v>
          </cell>
          <cell r="O22" t="str">
            <v/>
          </cell>
          <cell r="P22">
            <v>0</v>
          </cell>
          <cell r="Q22">
            <v>0</v>
          </cell>
        </row>
        <row r="23">
          <cell r="B23">
            <v>17</v>
          </cell>
          <cell r="C23">
            <v>140</v>
          </cell>
          <cell r="D23" t="str">
            <v/>
          </cell>
          <cell r="E23">
            <v>0</v>
          </cell>
          <cell r="F23" t="str">
            <v/>
          </cell>
          <cell r="G23" t="str">
            <v/>
          </cell>
          <cell r="H23" t="str">
            <v/>
          </cell>
          <cell r="I23" t="str">
            <v/>
          </cell>
          <cell r="J23" t="str">
            <v/>
          </cell>
          <cell r="K23">
            <v>108</v>
          </cell>
          <cell r="L23">
            <v>12</v>
          </cell>
          <cell r="M23">
            <v>0</v>
          </cell>
          <cell r="N23">
            <v>2</v>
          </cell>
          <cell r="O23" t="str">
            <v/>
          </cell>
          <cell r="P23">
            <v>5</v>
          </cell>
          <cell r="Q23">
            <v>0</v>
          </cell>
        </row>
        <row r="24">
          <cell r="B24">
            <v>10</v>
          </cell>
          <cell r="C24">
            <v>140</v>
          </cell>
          <cell r="D24" t="str">
            <v/>
          </cell>
          <cell r="E24">
            <v>0</v>
          </cell>
          <cell r="F24" t="str">
            <v/>
          </cell>
          <cell r="G24" t="str">
            <v/>
          </cell>
          <cell r="H24" t="str">
            <v/>
          </cell>
          <cell r="I24" t="str">
            <v/>
          </cell>
          <cell r="J24" t="str">
            <v/>
          </cell>
          <cell r="K24">
            <v>74</v>
          </cell>
          <cell r="L24">
            <v>6</v>
          </cell>
          <cell r="M24">
            <v>0</v>
          </cell>
          <cell r="N24">
            <v>0</v>
          </cell>
          <cell r="O24" t="str">
            <v/>
          </cell>
          <cell r="P24">
            <v>4</v>
          </cell>
          <cell r="Q24">
            <v>0</v>
          </cell>
        </row>
        <row r="25">
          <cell r="B25">
            <v>6</v>
          </cell>
          <cell r="C25">
            <v>117</v>
          </cell>
          <cell r="D25" t="str">
            <v/>
          </cell>
          <cell r="E25">
            <v>0</v>
          </cell>
          <cell r="F25" t="str">
            <v/>
          </cell>
          <cell r="G25" t="str">
            <v/>
          </cell>
          <cell r="H25" t="str">
            <v/>
          </cell>
          <cell r="I25" t="str">
            <v/>
          </cell>
          <cell r="J25" t="str">
            <v/>
          </cell>
          <cell r="K25">
            <v>71</v>
          </cell>
          <cell r="L25">
            <v>11</v>
          </cell>
          <cell r="M25">
            <v>0</v>
          </cell>
          <cell r="N25">
            <v>4</v>
          </cell>
          <cell r="O25" t="str">
            <v/>
          </cell>
          <cell r="P25">
            <v>2</v>
          </cell>
          <cell r="Q25">
            <v>0</v>
          </cell>
        </row>
        <row r="26">
          <cell r="B26">
            <v>7</v>
          </cell>
          <cell r="C26">
            <v>135</v>
          </cell>
          <cell r="D26" t="str">
            <v/>
          </cell>
          <cell r="E26">
            <v>0</v>
          </cell>
          <cell r="F26" t="str">
            <v/>
          </cell>
          <cell r="G26" t="str">
            <v/>
          </cell>
          <cell r="H26" t="str">
            <v/>
          </cell>
          <cell r="I26" t="str">
            <v/>
          </cell>
          <cell r="J26" t="str">
            <v/>
          </cell>
          <cell r="K26">
            <v>71</v>
          </cell>
          <cell r="L26">
            <v>9</v>
          </cell>
          <cell r="M26">
            <v>0</v>
          </cell>
          <cell r="N26">
            <v>4</v>
          </cell>
          <cell r="O26" t="str">
            <v/>
          </cell>
          <cell r="P26">
            <v>6</v>
          </cell>
          <cell r="Q26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Totals"/>
    </sheetNames>
    <sheetDataSet>
      <sheetData sheetId="0"/>
      <sheetData sheetId="1"/>
      <sheetData sheetId="2"/>
      <sheetData sheetId="3">
        <row r="15">
          <cell r="B15">
            <v>1</v>
          </cell>
          <cell r="C15">
            <v>38</v>
          </cell>
          <cell r="D15" t="str">
            <v/>
          </cell>
          <cell r="E15">
            <v>0</v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>
            <v>41</v>
          </cell>
          <cell r="L15">
            <v>7</v>
          </cell>
          <cell r="M15">
            <v>0</v>
          </cell>
          <cell r="N15">
            <v>0</v>
          </cell>
          <cell r="O15" t="str">
            <v/>
          </cell>
          <cell r="P15">
            <v>0</v>
          </cell>
          <cell r="Q15">
            <v>0</v>
          </cell>
        </row>
        <row r="16">
          <cell r="B16">
            <v>1</v>
          </cell>
          <cell r="C16">
            <v>70</v>
          </cell>
          <cell r="D16" t="str">
            <v/>
          </cell>
          <cell r="E16">
            <v>0</v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>
            <v>50</v>
          </cell>
          <cell r="L16">
            <v>12</v>
          </cell>
          <cell r="M16">
            <v>0</v>
          </cell>
          <cell r="N16">
            <v>2</v>
          </cell>
          <cell r="O16" t="str">
            <v/>
          </cell>
          <cell r="P16">
            <v>0</v>
          </cell>
          <cell r="Q16">
            <v>0</v>
          </cell>
        </row>
        <row r="17">
          <cell r="B17">
            <v>4</v>
          </cell>
          <cell r="C17">
            <v>74</v>
          </cell>
          <cell r="D17" t="str">
            <v/>
          </cell>
          <cell r="E17">
            <v>0</v>
          </cell>
          <cell r="F17" t="str">
            <v/>
          </cell>
          <cell r="G17" t="str">
            <v/>
          </cell>
          <cell r="H17" t="str">
            <v/>
          </cell>
          <cell r="I17" t="str">
            <v/>
          </cell>
          <cell r="J17" t="str">
            <v/>
          </cell>
          <cell r="K17">
            <v>59</v>
          </cell>
          <cell r="L17">
            <v>15</v>
          </cell>
          <cell r="M17">
            <v>0</v>
          </cell>
          <cell r="N17">
            <v>2</v>
          </cell>
          <cell r="O17" t="str">
            <v/>
          </cell>
          <cell r="P17">
            <v>0</v>
          </cell>
          <cell r="Q17">
            <v>0</v>
          </cell>
        </row>
        <row r="18">
          <cell r="B18">
            <v>6</v>
          </cell>
          <cell r="C18">
            <v>106</v>
          </cell>
          <cell r="D18" t="str">
            <v/>
          </cell>
          <cell r="E18">
            <v>0</v>
          </cell>
          <cell r="F18" t="str">
            <v/>
          </cell>
          <cell r="G18" t="str">
            <v/>
          </cell>
          <cell r="H18" t="str">
            <v/>
          </cell>
          <cell r="I18" t="str">
            <v/>
          </cell>
          <cell r="J18" t="str">
            <v/>
          </cell>
          <cell r="K18">
            <v>88</v>
          </cell>
          <cell r="L18">
            <v>27</v>
          </cell>
          <cell r="M18">
            <v>0</v>
          </cell>
          <cell r="N18">
            <v>2</v>
          </cell>
          <cell r="O18" t="str">
            <v/>
          </cell>
          <cell r="P18">
            <v>0</v>
          </cell>
          <cell r="Q18">
            <v>0</v>
          </cell>
        </row>
        <row r="19">
          <cell r="B19">
            <v>2</v>
          </cell>
          <cell r="C19">
            <v>93</v>
          </cell>
          <cell r="D19" t="str">
            <v/>
          </cell>
          <cell r="E19">
            <v>0</v>
          </cell>
          <cell r="F19" t="str">
            <v/>
          </cell>
          <cell r="G19" t="str">
            <v/>
          </cell>
          <cell r="H19" t="str">
            <v/>
          </cell>
          <cell r="I19" t="str">
            <v/>
          </cell>
          <cell r="J19" t="str">
            <v/>
          </cell>
          <cell r="K19">
            <v>64</v>
          </cell>
          <cell r="L19">
            <v>16</v>
          </cell>
          <cell r="M19">
            <v>0</v>
          </cell>
          <cell r="N19">
            <v>1</v>
          </cell>
          <cell r="O19" t="str">
            <v/>
          </cell>
          <cell r="P19">
            <v>0</v>
          </cell>
          <cell r="Q19">
            <v>0</v>
          </cell>
        </row>
        <row r="20">
          <cell r="B20">
            <v>4</v>
          </cell>
          <cell r="C20">
            <v>137</v>
          </cell>
          <cell r="D20" t="str">
            <v/>
          </cell>
          <cell r="E20">
            <v>0</v>
          </cell>
          <cell r="F20" t="str">
            <v/>
          </cell>
          <cell r="G20" t="str">
            <v/>
          </cell>
          <cell r="H20" t="str">
            <v/>
          </cell>
          <cell r="I20" t="str">
            <v/>
          </cell>
          <cell r="J20" t="str">
            <v/>
          </cell>
          <cell r="K20">
            <v>93</v>
          </cell>
          <cell r="L20">
            <v>23</v>
          </cell>
          <cell r="M20">
            <v>0</v>
          </cell>
          <cell r="N20">
            <v>0</v>
          </cell>
          <cell r="O20" t="str">
            <v/>
          </cell>
          <cell r="P20">
            <v>0</v>
          </cell>
          <cell r="Q20">
            <v>0</v>
          </cell>
        </row>
        <row r="21">
          <cell r="B21">
            <v>3</v>
          </cell>
          <cell r="C21">
            <v>142</v>
          </cell>
          <cell r="D21" t="str">
            <v/>
          </cell>
          <cell r="E21">
            <v>0</v>
          </cell>
          <cell r="F21" t="str">
            <v/>
          </cell>
          <cell r="G21" t="str">
            <v/>
          </cell>
          <cell r="H21" t="str">
            <v/>
          </cell>
          <cell r="I21" t="str">
            <v/>
          </cell>
          <cell r="J21" t="str">
            <v/>
          </cell>
          <cell r="K21">
            <v>70</v>
          </cell>
          <cell r="L21">
            <v>29</v>
          </cell>
          <cell r="M21">
            <v>0</v>
          </cell>
          <cell r="N21">
            <v>3</v>
          </cell>
          <cell r="O21" t="str">
            <v/>
          </cell>
          <cell r="P21">
            <v>2</v>
          </cell>
          <cell r="Q21">
            <v>0</v>
          </cell>
        </row>
        <row r="22">
          <cell r="B22">
            <v>8</v>
          </cell>
          <cell r="C22">
            <v>193</v>
          </cell>
          <cell r="D22" t="str">
            <v/>
          </cell>
          <cell r="E22">
            <v>0</v>
          </cell>
          <cell r="F22" t="str">
            <v/>
          </cell>
          <cell r="G22" t="str">
            <v/>
          </cell>
          <cell r="H22" t="str">
            <v/>
          </cell>
          <cell r="I22" t="str">
            <v/>
          </cell>
          <cell r="J22" t="str">
            <v/>
          </cell>
          <cell r="K22">
            <v>91</v>
          </cell>
          <cell r="L22">
            <v>43</v>
          </cell>
          <cell r="M22">
            <v>0</v>
          </cell>
          <cell r="N22">
            <v>2</v>
          </cell>
          <cell r="O22" t="str">
            <v/>
          </cell>
          <cell r="P22">
            <v>3</v>
          </cell>
          <cell r="Q22">
            <v>0</v>
          </cell>
        </row>
        <row r="23">
          <cell r="B23">
            <v>11</v>
          </cell>
          <cell r="C23">
            <v>134</v>
          </cell>
          <cell r="D23" t="str">
            <v/>
          </cell>
          <cell r="E23">
            <v>0</v>
          </cell>
          <cell r="F23" t="str">
            <v/>
          </cell>
          <cell r="G23" t="str">
            <v/>
          </cell>
          <cell r="H23" t="str">
            <v/>
          </cell>
          <cell r="I23" t="str">
            <v/>
          </cell>
          <cell r="J23" t="str">
            <v/>
          </cell>
          <cell r="K23">
            <v>120</v>
          </cell>
          <cell r="L23">
            <v>20</v>
          </cell>
          <cell r="M23">
            <v>0</v>
          </cell>
          <cell r="N23">
            <v>11</v>
          </cell>
          <cell r="O23" t="str">
            <v/>
          </cell>
          <cell r="P23">
            <v>1</v>
          </cell>
          <cell r="Q23">
            <v>0</v>
          </cell>
        </row>
        <row r="24">
          <cell r="B24">
            <v>1</v>
          </cell>
          <cell r="C24">
            <v>140</v>
          </cell>
          <cell r="D24" t="str">
            <v/>
          </cell>
          <cell r="E24">
            <v>0</v>
          </cell>
          <cell r="F24" t="str">
            <v/>
          </cell>
          <cell r="G24" t="str">
            <v/>
          </cell>
          <cell r="H24" t="str">
            <v/>
          </cell>
          <cell r="I24" t="str">
            <v/>
          </cell>
          <cell r="J24" t="str">
            <v/>
          </cell>
          <cell r="K24">
            <v>85</v>
          </cell>
          <cell r="L24">
            <v>22</v>
          </cell>
          <cell r="M24">
            <v>0</v>
          </cell>
          <cell r="N24">
            <v>8</v>
          </cell>
          <cell r="O24" t="str">
            <v/>
          </cell>
          <cell r="P24">
            <v>1</v>
          </cell>
          <cell r="Q24">
            <v>0</v>
          </cell>
        </row>
        <row r="25">
          <cell r="B25">
            <v>4</v>
          </cell>
          <cell r="C25">
            <v>120</v>
          </cell>
          <cell r="D25" t="str">
            <v/>
          </cell>
          <cell r="E25">
            <v>0</v>
          </cell>
          <cell r="F25" t="str">
            <v/>
          </cell>
          <cell r="G25" t="str">
            <v/>
          </cell>
          <cell r="H25" t="str">
            <v/>
          </cell>
          <cell r="I25" t="str">
            <v/>
          </cell>
          <cell r="J25" t="str">
            <v/>
          </cell>
          <cell r="K25">
            <v>79</v>
          </cell>
          <cell r="L25">
            <v>18</v>
          </cell>
          <cell r="M25">
            <v>0</v>
          </cell>
          <cell r="N25">
            <v>10</v>
          </cell>
          <cell r="O25" t="str">
            <v/>
          </cell>
          <cell r="P25">
            <v>2</v>
          </cell>
          <cell r="Q25">
            <v>0</v>
          </cell>
        </row>
        <row r="26">
          <cell r="B26">
            <v>0</v>
          </cell>
          <cell r="C26">
            <v>135</v>
          </cell>
          <cell r="D26" t="str">
            <v/>
          </cell>
          <cell r="E26">
            <v>0</v>
          </cell>
          <cell r="F26" t="str">
            <v/>
          </cell>
          <cell r="G26" t="str">
            <v/>
          </cell>
          <cell r="H26" t="str">
            <v/>
          </cell>
          <cell r="I26" t="str">
            <v/>
          </cell>
          <cell r="J26" t="str">
            <v/>
          </cell>
          <cell r="K26">
            <v>81</v>
          </cell>
          <cell r="L26">
            <v>16</v>
          </cell>
          <cell r="M26">
            <v>0</v>
          </cell>
          <cell r="N26">
            <v>12</v>
          </cell>
          <cell r="O26" t="str">
            <v/>
          </cell>
          <cell r="P26">
            <v>1</v>
          </cell>
          <cell r="Q26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Totals"/>
    </sheetNames>
    <sheetDataSet>
      <sheetData sheetId="0"/>
      <sheetData sheetId="1"/>
      <sheetData sheetId="2"/>
      <sheetData sheetId="3"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19</v>
          </cell>
          <cell r="H15">
            <v>1</v>
          </cell>
          <cell r="I15">
            <v>0</v>
          </cell>
          <cell r="J15">
            <v>1</v>
          </cell>
          <cell r="K15">
            <v>0</v>
          </cell>
          <cell r="L15">
            <v>28</v>
          </cell>
          <cell r="M15">
            <v>0</v>
          </cell>
          <cell r="N15">
            <v>0</v>
          </cell>
          <cell r="O15">
            <v>99</v>
          </cell>
          <cell r="P15">
            <v>0</v>
          </cell>
          <cell r="Q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30</v>
          </cell>
          <cell r="H16">
            <v>0</v>
          </cell>
          <cell r="I16">
            <v>0</v>
          </cell>
          <cell r="J16">
            <v>2</v>
          </cell>
          <cell r="K16">
            <v>0</v>
          </cell>
          <cell r="L16">
            <v>26</v>
          </cell>
          <cell r="M16">
            <v>0</v>
          </cell>
          <cell r="N16">
            <v>1</v>
          </cell>
          <cell r="O16">
            <v>138</v>
          </cell>
          <cell r="P16">
            <v>0</v>
          </cell>
          <cell r="Q16">
            <v>0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30</v>
          </cell>
          <cell r="H17">
            <v>1</v>
          </cell>
          <cell r="I17">
            <v>0</v>
          </cell>
          <cell r="J17">
            <v>1</v>
          </cell>
          <cell r="K17">
            <v>0</v>
          </cell>
          <cell r="L17">
            <v>36</v>
          </cell>
          <cell r="M17">
            <v>0</v>
          </cell>
          <cell r="N17">
            <v>0</v>
          </cell>
          <cell r="O17">
            <v>128</v>
          </cell>
          <cell r="P17">
            <v>0</v>
          </cell>
          <cell r="Q17">
            <v>0</v>
          </cell>
        </row>
        <row r="18">
          <cell r="B18">
            <v>0</v>
          </cell>
          <cell r="C18">
            <v>0</v>
          </cell>
          <cell r="D18">
            <v>1</v>
          </cell>
          <cell r="E18">
            <v>0</v>
          </cell>
          <cell r="F18">
            <v>0</v>
          </cell>
          <cell r="G18">
            <v>44</v>
          </cell>
          <cell r="H18">
            <v>2</v>
          </cell>
          <cell r="I18">
            <v>0</v>
          </cell>
          <cell r="J18">
            <v>2</v>
          </cell>
          <cell r="K18">
            <v>0</v>
          </cell>
          <cell r="L18">
            <v>37</v>
          </cell>
          <cell r="M18">
            <v>0</v>
          </cell>
          <cell r="N18">
            <v>0</v>
          </cell>
          <cell r="O18">
            <v>131</v>
          </cell>
          <cell r="P18">
            <v>0</v>
          </cell>
          <cell r="Q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41</v>
          </cell>
          <cell r="H19">
            <v>0</v>
          </cell>
          <cell r="I19">
            <v>0</v>
          </cell>
          <cell r="J19">
            <v>4</v>
          </cell>
          <cell r="K19">
            <v>0</v>
          </cell>
          <cell r="L19">
            <v>43</v>
          </cell>
          <cell r="M19">
            <v>0</v>
          </cell>
          <cell r="N19">
            <v>0</v>
          </cell>
          <cell r="O19">
            <v>133</v>
          </cell>
          <cell r="P19">
            <v>0</v>
          </cell>
          <cell r="Q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59</v>
          </cell>
          <cell r="H20">
            <v>2</v>
          </cell>
          <cell r="I20">
            <v>0</v>
          </cell>
          <cell r="J20">
            <v>3</v>
          </cell>
          <cell r="K20">
            <v>0</v>
          </cell>
          <cell r="L20">
            <v>65</v>
          </cell>
          <cell r="M20">
            <v>0</v>
          </cell>
          <cell r="N20">
            <v>0</v>
          </cell>
          <cell r="O20">
            <v>161</v>
          </cell>
          <cell r="P20">
            <v>0</v>
          </cell>
          <cell r="Q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45</v>
          </cell>
          <cell r="H21">
            <v>1</v>
          </cell>
          <cell r="I21">
            <v>0</v>
          </cell>
          <cell r="J21">
            <v>0</v>
          </cell>
          <cell r="K21">
            <v>0</v>
          </cell>
          <cell r="L21">
            <v>50</v>
          </cell>
          <cell r="M21">
            <v>0</v>
          </cell>
          <cell r="N21">
            <v>0</v>
          </cell>
          <cell r="O21">
            <v>158</v>
          </cell>
          <cell r="P21">
            <v>0</v>
          </cell>
          <cell r="Q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53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61</v>
          </cell>
          <cell r="M22">
            <v>0</v>
          </cell>
          <cell r="N22">
            <v>0</v>
          </cell>
          <cell r="O22">
            <v>143</v>
          </cell>
          <cell r="P22">
            <v>0</v>
          </cell>
          <cell r="Q22">
            <v>0</v>
          </cell>
        </row>
        <row r="23">
          <cell r="B23">
            <v>0</v>
          </cell>
          <cell r="C23">
            <v>0</v>
          </cell>
          <cell r="D23">
            <v>1</v>
          </cell>
          <cell r="E23">
            <v>0</v>
          </cell>
          <cell r="F23">
            <v>0</v>
          </cell>
          <cell r="G23">
            <v>50</v>
          </cell>
          <cell r="H23">
            <v>4</v>
          </cell>
          <cell r="I23">
            <v>0</v>
          </cell>
          <cell r="J23">
            <v>4</v>
          </cell>
          <cell r="K23">
            <v>0</v>
          </cell>
          <cell r="L23">
            <v>61</v>
          </cell>
          <cell r="M23">
            <v>0</v>
          </cell>
          <cell r="N23">
            <v>0</v>
          </cell>
          <cell r="O23">
            <v>117</v>
          </cell>
          <cell r="P23">
            <v>0</v>
          </cell>
          <cell r="Q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57</v>
          </cell>
          <cell r="H24">
            <v>0</v>
          </cell>
          <cell r="I24">
            <v>0</v>
          </cell>
          <cell r="J24">
            <v>2</v>
          </cell>
          <cell r="K24">
            <v>0</v>
          </cell>
          <cell r="L24">
            <v>71</v>
          </cell>
          <cell r="M24">
            <v>0</v>
          </cell>
          <cell r="N24">
            <v>0</v>
          </cell>
          <cell r="O24">
            <v>115</v>
          </cell>
          <cell r="P24">
            <v>0</v>
          </cell>
          <cell r="Q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50</v>
          </cell>
          <cell r="H25">
            <v>2</v>
          </cell>
          <cell r="I25">
            <v>0</v>
          </cell>
          <cell r="J25">
            <v>2</v>
          </cell>
          <cell r="K25">
            <v>0</v>
          </cell>
          <cell r="L25">
            <v>55</v>
          </cell>
          <cell r="M25">
            <v>0</v>
          </cell>
          <cell r="N25">
            <v>0</v>
          </cell>
          <cell r="O25">
            <v>109</v>
          </cell>
          <cell r="P25">
            <v>0</v>
          </cell>
          <cell r="Q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67</v>
          </cell>
          <cell r="H26">
            <v>2</v>
          </cell>
          <cell r="I26">
            <v>0</v>
          </cell>
          <cell r="J26">
            <v>2</v>
          </cell>
          <cell r="K26">
            <v>0</v>
          </cell>
          <cell r="L26">
            <v>60</v>
          </cell>
          <cell r="M26">
            <v>0</v>
          </cell>
          <cell r="N26">
            <v>2</v>
          </cell>
          <cell r="O26">
            <v>97</v>
          </cell>
          <cell r="P26">
            <v>0</v>
          </cell>
          <cell r="Q26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Totals"/>
    </sheetNames>
    <sheetDataSet>
      <sheetData sheetId="0"/>
      <sheetData sheetId="1"/>
      <sheetData sheetId="2"/>
      <sheetData sheetId="3">
        <row r="15">
          <cell r="B15">
            <v>0</v>
          </cell>
          <cell r="C15">
            <v>4</v>
          </cell>
          <cell r="D15">
            <v>138</v>
          </cell>
          <cell r="E15">
            <v>0</v>
          </cell>
          <cell r="F15">
            <v>21</v>
          </cell>
          <cell r="G15">
            <v>14</v>
          </cell>
          <cell r="H15">
            <v>2</v>
          </cell>
          <cell r="I15">
            <v>0</v>
          </cell>
          <cell r="J15">
            <v>9</v>
          </cell>
          <cell r="K15">
            <v>1</v>
          </cell>
          <cell r="L15">
            <v>0</v>
          </cell>
          <cell r="M15">
            <v>0</v>
          </cell>
          <cell r="N15">
            <v>1</v>
          </cell>
          <cell r="O15">
            <v>104</v>
          </cell>
          <cell r="P15">
            <v>2</v>
          </cell>
          <cell r="Q15">
            <v>0</v>
          </cell>
        </row>
        <row r="16">
          <cell r="B16">
            <v>0</v>
          </cell>
          <cell r="C16">
            <v>7</v>
          </cell>
          <cell r="D16">
            <v>129</v>
          </cell>
          <cell r="E16">
            <v>0</v>
          </cell>
          <cell r="F16">
            <v>29</v>
          </cell>
          <cell r="G16">
            <v>18</v>
          </cell>
          <cell r="H16">
            <v>3</v>
          </cell>
          <cell r="I16">
            <v>0</v>
          </cell>
          <cell r="J16">
            <v>15</v>
          </cell>
          <cell r="K16">
            <v>2</v>
          </cell>
          <cell r="L16">
            <v>1</v>
          </cell>
          <cell r="M16">
            <v>0</v>
          </cell>
          <cell r="N16">
            <v>0</v>
          </cell>
          <cell r="O16">
            <v>154</v>
          </cell>
          <cell r="P16">
            <v>4</v>
          </cell>
          <cell r="Q16">
            <v>0</v>
          </cell>
        </row>
        <row r="17">
          <cell r="B17">
            <v>0</v>
          </cell>
          <cell r="C17">
            <v>7</v>
          </cell>
          <cell r="D17">
            <v>156</v>
          </cell>
          <cell r="E17">
            <v>0</v>
          </cell>
          <cell r="F17">
            <v>36</v>
          </cell>
          <cell r="G17">
            <v>26</v>
          </cell>
          <cell r="H17">
            <v>0</v>
          </cell>
          <cell r="I17">
            <v>0</v>
          </cell>
          <cell r="J17">
            <v>13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154</v>
          </cell>
          <cell r="P17">
            <v>2</v>
          </cell>
          <cell r="Q17">
            <v>0</v>
          </cell>
        </row>
        <row r="18">
          <cell r="B18">
            <v>0</v>
          </cell>
          <cell r="C18">
            <v>6</v>
          </cell>
          <cell r="D18">
            <v>144</v>
          </cell>
          <cell r="E18">
            <v>0</v>
          </cell>
          <cell r="F18">
            <v>47</v>
          </cell>
          <cell r="G18">
            <v>36</v>
          </cell>
          <cell r="H18">
            <v>4</v>
          </cell>
          <cell r="I18">
            <v>0</v>
          </cell>
          <cell r="J18">
            <v>12</v>
          </cell>
          <cell r="K18">
            <v>0</v>
          </cell>
          <cell r="L18">
            <v>0</v>
          </cell>
          <cell r="M18">
            <v>0</v>
          </cell>
          <cell r="N18">
            <v>1</v>
          </cell>
          <cell r="O18">
            <v>170</v>
          </cell>
          <cell r="P18">
            <v>5</v>
          </cell>
          <cell r="Q18">
            <v>0</v>
          </cell>
        </row>
        <row r="19">
          <cell r="B19">
            <v>0</v>
          </cell>
          <cell r="C19">
            <v>5</v>
          </cell>
          <cell r="D19">
            <v>152</v>
          </cell>
          <cell r="E19">
            <v>0</v>
          </cell>
          <cell r="F19">
            <v>45</v>
          </cell>
          <cell r="G19">
            <v>37</v>
          </cell>
          <cell r="H19">
            <v>3</v>
          </cell>
          <cell r="I19">
            <v>0</v>
          </cell>
          <cell r="J19">
            <v>15</v>
          </cell>
          <cell r="K19">
            <v>3</v>
          </cell>
          <cell r="L19">
            <v>2</v>
          </cell>
          <cell r="M19">
            <v>0</v>
          </cell>
          <cell r="N19">
            <v>0</v>
          </cell>
          <cell r="O19">
            <v>169</v>
          </cell>
          <cell r="P19">
            <v>6</v>
          </cell>
          <cell r="Q19">
            <v>0</v>
          </cell>
        </row>
        <row r="20">
          <cell r="B20">
            <v>0</v>
          </cell>
          <cell r="C20">
            <v>11</v>
          </cell>
          <cell r="D20">
            <v>126</v>
          </cell>
          <cell r="E20">
            <v>0</v>
          </cell>
          <cell r="F20">
            <v>64</v>
          </cell>
          <cell r="G20">
            <v>35</v>
          </cell>
          <cell r="H20">
            <v>11</v>
          </cell>
          <cell r="I20">
            <v>0</v>
          </cell>
          <cell r="J20">
            <v>16</v>
          </cell>
          <cell r="K20">
            <v>3</v>
          </cell>
          <cell r="L20">
            <v>0</v>
          </cell>
          <cell r="M20">
            <v>0</v>
          </cell>
          <cell r="N20">
            <v>0</v>
          </cell>
          <cell r="O20">
            <v>179</v>
          </cell>
          <cell r="P20">
            <v>11</v>
          </cell>
          <cell r="Q20">
            <v>0</v>
          </cell>
        </row>
        <row r="21">
          <cell r="B21">
            <v>0</v>
          </cell>
          <cell r="C21">
            <v>10</v>
          </cell>
          <cell r="D21">
            <v>128</v>
          </cell>
          <cell r="E21">
            <v>0</v>
          </cell>
          <cell r="F21">
            <v>71</v>
          </cell>
          <cell r="G21">
            <v>38</v>
          </cell>
          <cell r="H21">
            <v>4</v>
          </cell>
          <cell r="I21">
            <v>0</v>
          </cell>
          <cell r="J21">
            <v>19</v>
          </cell>
          <cell r="K21">
            <v>2</v>
          </cell>
          <cell r="L21">
            <v>0</v>
          </cell>
          <cell r="M21">
            <v>0</v>
          </cell>
          <cell r="N21">
            <v>0</v>
          </cell>
          <cell r="O21">
            <v>163</v>
          </cell>
          <cell r="P21">
            <v>19</v>
          </cell>
          <cell r="Q21">
            <v>0</v>
          </cell>
        </row>
        <row r="22">
          <cell r="B22">
            <v>0</v>
          </cell>
          <cell r="C22">
            <v>13</v>
          </cell>
          <cell r="D22">
            <v>124</v>
          </cell>
          <cell r="E22">
            <v>0</v>
          </cell>
          <cell r="F22">
            <v>73</v>
          </cell>
          <cell r="G22">
            <v>41</v>
          </cell>
          <cell r="H22">
            <v>5</v>
          </cell>
          <cell r="I22">
            <v>0</v>
          </cell>
          <cell r="J22">
            <v>19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188</v>
          </cell>
          <cell r="P22">
            <v>10</v>
          </cell>
          <cell r="Q22">
            <v>0</v>
          </cell>
        </row>
        <row r="23">
          <cell r="B23">
            <v>0</v>
          </cell>
          <cell r="C23">
            <v>10</v>
          </cell>
          <cell r="D23">
            <v>150</v>
          </cell>
          <cell r="E23">
            <v>0</v>
          </cell>
          <cell r="F23">
            <v>53</v>
          </cell>
          <cell r="G23">
            <v>39</v>
          </cell>
          <cell r="H23">
            <v>9</v>
          </cell>
          <cell r="I23">
            <v>0</v>
          </cell>
          <cell r="J23">
            <v>16</v>
          </cell>
          <cell r="K23">
            <v>5</v>
          </cell>
          <cell r="L23">
            <v>1</v>
          </cell>
          <cell r="M23">
            <v>0</v>
          </cell>
          <cell r="N23">
            <v>0</v>
          </cell>
          <cell r="O23">
            <v>137</v>
          </cell>
          <cell r="P23">
            <v>6</v>
          </cell>
          <cell r="Q23">
            <v>0</v>
          </cell>
        </row>
        <row r="24">
          <cell r="B24">
            <v>0</v>
          </cell>
          <cell r="C24">
            <v>10</v>
          </cell>
          <cell r="D24">
            <v>158</v>
          </cell>
          <cell r="E24">
            <v>0</v>
          </cell>
          <cell r="F24">
            <v>59</v>
          </cell>
          <cell r="G24">
            <v>31</v>
          </cell>
          <cell r="H24">
            <v>6</v>
          </cell>
          <cell r="I24">
            <v>0</v>
          </cell>
          <cell r="J24">
            <v>11</v>
          </cell>
          <cell r="K24">
            <v>6</v>
          </cell>
          <cell r="L24">
            <v>4</v>
          </cell>
          <cell r="M24">
            <v>0</v>
          </cell>
          <cell r="N24">
            <v>0</v>
          </cell>
          <cell r="O24">
            <v>100</v>
          </cell>
          <cell r="P24">
            <v>6</v>
          </cell>
          <cell r="Q24">
            <v>0</v>
          </cell>
        </row>
        <row r="25">
          <cell r="B25">
            <v>0</v>
          </cell>
          <cell r="C25">
            <v>11</v>
          </cell>
          <cell r="D25">
            <v>147</v>
          </cell>
          <cell r="E25">
            <v>0</v>
          </cell>
          <cell r="F25">
            <v>71</v>
          </cell>
          <cell r="G25">
            <v>46</v>
          </cell>
          <cell r="H25">
            <v>5</v>
          </cell>
          <cell r="I25">
            <v>0</v>
          </cell>
          <cell r="J25">
            <v>11</v>
          </cell>
          <cell r="K25">
            <v>4</v>
          </cell>
          <cell r="L25">
            <v>2</v>
          </cell>
          <cell r="M25">
            <v>0</v>
          </cell>
          <cell r="N25">
            <v>0</v>
          </cell>
          <cell r="O25">
            <v>126</v>
          </cell>
          <cell r="P25">
            <v>9</v>
          </cell>
          <cell r="Q25">
            <v>0</v>
          </cell>
        </row>
        <row r="26">
          <cell r="B26">
            <v>0</v>
          </cell>
          <cell r="C26">
            <v>13</v>
          </cell>
          <cell r="D26">
            <v>132</v>
          </cell>
          <cell r="E26">
            <v>0</v>
          </cell>
          <cell r="F26">
            <v>67</v>
          </cell>
          <cell r="G26">
            <v>34</v>
          </cell>
          <cell r="H26">
            <v>7</v>
          </cell>
          <cell r="I26">
            <v>0</v>
          </cell>
          <cell r="J26">
            <v>15</v>
          </cell>
          <cell r="K26">
            <v>9</v>
          </cell>
          <cell r="L26">
            <v>0</v>
          </cell>
          <cell r="M26">
            <v>0</v>
          </cell>
          <cell r="N26">
            <v>0</v>
          </cell>
          <cell r="O26">
            <v>113</v>
          </cell>
          <cell r="P26">
            <v>8</v>
          </cell>
          <cell r="Q26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Totals"/>
    </sheetNames>
    <sheetDataSet>
      <sheetData sheetId="0"/>
      <sheetData sheetId="1"/>
      <sheetData sheetId="2"/>
      <sheetData sheetId="3">
        <row r="15">
          <cell r="B15">
            <v>1</v>
          </cell>
          <cell r="C15">
            <v>36</v>
          </cell>
          <cell r="D15" t="str">
            <v/>
          </cell>
          <cell r="E15">
            <v>0</v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>
            <v>17</v>
          </cell>
          <cell r="L15">
            <v>13</v>
          </cell>
          <cell r="M15">
            <v>0</v>
          </cell>
          <cell r="N15">
            <v>88</v>
          </cell>
          <cell r="O15" t="str">
            <v/>
          </cell>
          <cell r="P15">
            <v>1</v>
          </cell>
          <cell r="Q15">
            <v>0</v>
          </cell>
        </row>
        <row r="16">
          <cell r="B16">
            <v>1</v>
          </cell>
          <cell r="C16">
            <v>48</v>
          </cell>
          <cell r="D16" t="str">
            <v/>
          </cell>
          <cell r="E16">
            <v>0</v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>
            <v>18</v>
          </cell>
          <cell r="L16">
            <v>20</v>
          </cell>
          <cell r="M16">
            <v>0</v>
          </cell>
          <cell r="N16">
            <v>125</v>
          </cell>
          <cell r="O16" t="str">
            <v/>
          </cell>
          <cell r="P16">
            <v>2</v>
          </cell>
          <cell r="Q16">
            <v>0</v>
          </cell>
        </row>
        <row r="17">
          <cell r="B17">
            <v>0</v>
          </cell>
          <cell r="C17">
            <v>53</v>
          </cell>
          <cell r="D17" t="str">
            <v/>
          </cell>
          <cell r="E17">
            <v>0</v>
          </cell>
          <cell r="F17" t="str">
            <v/>
          </cell>
          <cell r="G17" t="str">
            <v/>
          </cell>
          <cell r="H17" t="str">
            <v/>
          </cell>
          <cell r="I17" t="str">
            <v/>
          </cell>
          <cell r="J17" t="str">
            <v/>
          </cell>
          <cell r="K17">
            <v>17</v>
          </cell>
          <cell r="L17">
            <v>21</v>
          </cell>
          <cell r="M17">
            <v>0</v>
          </cell>
          <cell r="N17">
            <v>144</v>
          </cell>
          <cell r="O17" t="str">
            <v/>
          </cell>
          <cell r="P17">
            <v>4</v>
          </cell>
          <cell r="Q17">
            <v>1</v>
          </cell>
        </row>
        <row r="18">
          <cell r="B18">
            <v>1</v>
          </cell>
          <cell r="C18">
            <v>38</v>
          </cell>
          <cell r="D18" t="str">
            <v/>
          </cell>
          <cell r="E18">
            <v>0</v>
          </cell>
          <cell r="F18" t="str">
            <v/>
          </cell>
          <cell r="G18" t="str">
            <v/>
          </cell>
          <cell r="H18" t="str">
            <v/>
          </cell>
          <cell r="I18" t="str">
            <v/>
          </cell>
          <cell r="J18" t="str">
            <v/>
          </cell>
          <cell r="K18">
            <v>20</v>
          </cell>
          <cell r="L18">
            <v>18</v>
          </cell>
          <cell r="M18">
            <v>0</v>
          </cell>
          <cell r="N18">
            <v>137</v>
          </cell>
          <cell r="O18" t="str">
            <v/>
          </cell>
          <cell r="P18">
            <v>3</v>
          </cell>
          <cell r="Q18">
            <v>2</v>
          </cell>
        </row>
        <row r="19">
          <cell r="B19">
            <v>0</v>
          </cell>
          <cell r="C19">
            <v>56</v>
          </cell>
          <cell r="D19" t="str">
            <v/>
          </cell>
          <cell r="E19">
            <v>0</v>
          </cell>
          <cell r="F19" t="str">
            <v/>
          </cell>
          <cell r="G19" t="str">
            <v/>
          </cell>
          <cell r="H19" t="str">
            <v/>
          </cell>
          <cell r="I19" t="str">
            <v/>
          </cell>
          <cell r="J19" t="str">
            <v/>
          </cell>
          <cell r="K19">
            <v>26</v>
          </cell>
          <cell r="L19">
            <v>24</v>
          </cell>
          <cell r="M19">
            <v>0</v>
          </cell>
          <cell r="N19">
            <v>155</v>
          </cell>
          <cell r="O19" t="str">
            <v/>
          </cell>
          <cell r="P19">
            <v>2</v>
          </cell>
          <cell r="Q19">
            <v>0</v>
          </cell>
        </row>
        <row r="20">
          <cell r="B20">
            <v>1</v>
          </cell>
          <cell r="C20">
            <v>54</v>
          </cell>
          <cell r="D20" t="str">
            <v/>
          </cell>
          <cell r="E20">
            <v>0</v>
          </cell>
          <cell r="F20" t="str">
            <v/>
          </cell>
          <cell r="G20" t="str">
            <v/>
          </cell>
          <cell r="H20" t="str">
            <v/>
          </cell>
          <cell r="I20" t="str">
            <v/>
          </cell>
          <cell r="J20" t="str">
            <v/>
          </cell>
          <cell r="K20">
            <v>54</v>
          </cell>
          <cell r="L20">
            <v>27</v>
          </cell>
          <cell r="M20">
            <v>0</v>
          </cell>
          <cell r="N20">
            <v>155</v>
          </cell>
          <cell r="O20" t="str">
            <v/>
          </cell>
          <cell r="P20">
            <v>6</v>
          </cell>
          <cell r="Q20">
            <v>0</v>
          </cell>
        </row>
        <row r="21">
          <cell r="B21">
            <v>8</v>
          </cell>
          <cell r="C21">
            <v>70</v>
          </cell>
          <cell r="D21" t="str">
            <v/>
          </cell>
          <cell r="E21">
            <v>0</v>
          </cell>
          <cell r="F21" t="str">
            <v/>
          </cell>
          <cell r="G21" t="str">
            <v/>
          </cell>
          <cell r="H21" t="str">
            <v/>
          </cell>
          <cell r="I21" t="str">
            <v/>
          </cell>
          <cell r="J21" t="str">
            <v/>
          </cell>
          <cell r="K21">
            <v>51</v>
          </cell>
          <cell r="L21">
            <v>34</v>
          </cell>
          <cell r="M21">
            <v>0</v>
          </cell>
          <cell r="N21">
            <v>142</v>
          </cell>
          <cell r="O21" t="str">
            <v/>
          </cell>
          <cell r="P21">
            <v>9</v>
          </cell>
          <cell r="Q21">
            <v>0</v>
          </cell>
        </row>
        <row r="22">
          <cell r="B22">
            <v>2</v>
          </cell>
          <cell r="C22">
            <v>62</v>
          </cell>
          <cell r="D22" t="str">
            <v/>
          </cell>
          <cell r="E22">
            <v>0</v>
          </cell>
          <cell r="F22" t="str">
            <v/>
          </cell>
          <cell r="G22" t="str">
            <v/>
          </cell>
          <cell r="H22" t="str">
            <v/>
          </cell>
          <cell r="I22" t="str">
            <v/>
          </cell>
          <cell r="J22" t="str">
            <v/>
          </cell>
          <cell r="K22">
            <v>34</v>
          </cell>
          <cell r="L22">
            <v>47</v>
          </cell>
          <cell r="M22">
            <v>1</v>
          </cell>
          <cell r="N22">
            <v>128</v>
          </cell>
          <cell r="O22" t="str">
            <v/>
          </cell>
          <cell r="P22">
            <v>9</v>
          </cell>
          <cell r="Q22">
            <v>0</v>
          </cell>
        </row>
        <row r="23">
          <cell r="B23">
            <v>1</v>
          </cell>
          <cell r="C23">
            <v>48</v>
          </cell>
          <cell r="D23" t="str">
            <v/>
          </cell>
          <cell r="E23">
            <v>0</v>
          </cell>
          <cell r="F23" t="str">
            <v/>
          </cell>
          <cell r="G23" t="str">
            <v/>
          </cell>
          <cell r="H23" t="str">
            <v/>
          </cell>
          <cell r="I23" t="str">
            <v/>
          </cell>
          <cell r="J23" t="str">
            <v/>
          </cell>
          <cell r="K23">
            <v>34</v>
          </cell>
          <cell r="L23">
            <v>30</v>
          </cell>
          <cell r="M23">
            <v>0</v>
          </cell>
          <cell r="N23">
            <v>109</v>
          </cell>
          <cell r="O23" t="str">
            <v/>
          </cell>
          <cell r="P23">
            <v>1</v>
          </cell>
          <cell r="Q23">
            <v>0</v>
          </cell>
        </row>
        <row r="24">
          <cell r="B24">
            <v>0</v>
          </cell>
          <cell r="C24">
            <v>63</v>
          </cell>
          <cell r="D24" t="str">
            <v/>
          </cell>
          <cell r="E24">
            <v>0</v>
          </cell>
          <cell r="F24" t="str">
            <v/>
          </cell>
          <cell r="G24" t="str">
            <v/>
          </cell>
          <cell r="H24" t="str">
            <v/>
          </cell>
          <cell r="I24" t="str">
            <v/>
          </cell>
          <cell r="J24" t="str">
            <v/>
          </cell>
          <cell r="K24">
            <v>37</v>
          </cell>
          <cell r="L24">
            <v>39</v>
          </cell>
          <cell r="M24">
            <v>0</v>
          </cell>
          <cell r="N24">
            <v>91</v>
          </cell>
          <cell r="O24" t="str">
            <v/>
          </cell>
          <cell r="P24">
            <v>2</v>
          </cell>
          <cell r="Q24">
            <v>0</v>
          </cell>
        </row>
        <row r="25">
          <cell r="B25">
            <v>3</v>
          </cell>
          <cell r="C25">
            <v>70</v>
          </cell>
          <cell r="D25" t="str">
            <v/>
          </cell>
          <cell r="E25">
            <v>0</v>
          </cell>
          <cell r="F25" t="str">
            <v/>
          </cell>
          <cell r="G25" t="str">
            <v/>
          </cell>
          <cell r="H25" t="str">
            <v/>
          </cell>
          <cell r="I25" t="str">
            <v/>
          </cell>
          <cell r="J25" t="str">
            <v/>
          </cell>
          <cell r="K25">
            <v>47</v>
          </cell>
          <cell r="L25">
            <v>23</v>
          </cell>
          <cell r="M25">
            <v>0</v>
          </cell>
          <cell r="N25">
            <v>112</v>
          </cell>
          <cell r="O25" t="str">
            <v/>
          </cell>
          <cell r="P25">
            <v>0</v>
          </cell>
          <cell r="Q25">
            <v>0</v>
          </cell>
        </row>
        <row r="26">
          <cell r="B26">
            <v>0</v>
          </cell>
          <cell r="C26">
            <v>75</v>
          </cell>
          <cell r="D26" t="str">
            <v/>
          </cell>
          <cell r="E26">
            <v>0</v>
          </cell>
          <cell r="F26" t="str">
            <v/>
          </cell>
          <cell r="G26" t="str">
            <v/>
          </cell>
          <cell r="H26" t="str">
            <v/>
          </cell>
          <cell r="I26" t="str">
            <v/>
          </cell>
          <cell r="J26" t="str">
            <v/>
          </cell>
          <cell r="K26">
            <v>38</v>
          </cell>
          <cell r="L26">
            <v>39</v>
          </cell>
          <cell r="M26">
            <v>0</v>
          </cell>
          <cell r="N26">
            <v>65</v>
          </cell>
          <cell r="O26" t="str">
            <v/>
          </cell>
          <cell r="P26">
            <v>3</v>
          </cell>
          <cell r="Q26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ghts"/>
      <sheetName val="Mediums"/>
      <sheetName val="Articulated Trucks"/>
      <sheetName val="Totals"/>
    </sheetNames>
    <sheetDataSet>
      <sheetData sheetId="0"/>
      <sheetData sheetId="1"/>
      <sheetData sheetId="2"/>
      <sheetData sheetId="3">
        <row r="15">
          <cell r="B15">
            <v>4</v>
          </cell>
          <cell r="C15">
            <v>22</v>
          </cell>
          <cell r="D15">
            <v>9</v>
          </cell>
          <cell r="E15">
            <v>0</v>
          </cell>
          <cell r="F15">
            <v>6</v>
          </cell>
          <cell r="G15">
            <v>12</v>
          </cell>
          <cell r="H15">
            <v>4</v>
          </cell>
          <cell r="I15">
            <v>0</v>
          </cell>
          <cell r="J15">
            <v>5</v>
          </cell>
          <cell r="K15">
            <v>30</v>
          </cell>
          <cell r="L15">
            <v>7</v>
          </cell>
          <cell r="M15">
            <v>0</v>
          </cell>
          <cell r="N15">
            <v>27</v>
          </cell>
          <cell r="O15">
            <v>50</v>
          </cell>
          <cell r="P15">
            <v>39</v>
          </cell>
          <cell r="Q15">
            <v>0</v>
          </cell>
        </row>
        <row r="16">
          <cell r="B16">
            <v>7</v>
          </cell>
          <cell r="C16">
            <v>22</v>
          </cell>
          <cell r="D16">
            <v>9</v>
          </cell>
          <cell r="E16">
            <v>0</v>
          </cell>
          <cell r="F16">
            <v>4</v>
          </cell>
          <cell r="G16">
            <v>19</v>
          </cell>
          <cell r="H16">
            <v>3</v>
          </cell>
          <cell r="I16">
            <v>0</v>
          </cell>
          <cell r="J16">
            <v>4</v>
          </cell>
          <cell r="K16">
            <v>34</v>
          </cell>
          <cell r="L16">
            <v>10</v>
          </cell>
          <cell r="M16">
            <v>0</v>
          </cell>
          <cell r="N16">
            <v>28</v>
          </cell>
          <cell r="O16">
            <v>84</v>
          </cell>
          <cell r="P16">
            <v>41</v>
          </cell>
          <cell r="Q16">
            <v>0</v>
          </cell>
        </row>
        <row r="17">
          <cell r="B17">
            <v>6</v>
          </cell>
          <cell r="C17">
            <v>32</v>
          </cell>
          <cell r="D17">
            <v>7</v>
          </cell>
          <cell r="E17">
            <v>0</v>
          </cell>
          <cell r="F17">
            <v>5</v>
          </cell>
          <cell r="G17">
            <v>22</v>
          </cell>
          <cell r="H17">
            <v>7</v>
          </cell>
          <cell r="I17">
            <v>0</v>
          </cell>
          <cell r="J17">
            <v>4</v>
          </cell>
          <cell r="K17">
            <v>59</v>
          </cell>
          <cell r="L17">
            <v>16</v>
          </cell>
          <cell r="M17">
            <v>0</v>
          </cell>
          <cell r="N17">
            <v>23</v>
          </cell>
          <cell r="O17">
            <v>95</v>
          </cell>
          <cell r="P17">
            <v>72</v>
          </cell>
          <cell r="Q17">
            <v>0</v>
          </cell>
        </row>
        <row r="18">
          <cell r="B18">
            <v>12</v>
          </cell>
          <cell r="C18">
            <v>28</v>
          </cell>
          <cell r="D18">
            <v>5</v>
          </cell>
          <cell r="E18">
            <v>0</v>
          </cell>
          <cell r="F18">
            <v>5</v>
          </cell>
          <cell r="G18">
            <v>18</v>
          </cell>
          <cell r="H18">
            <v>8</v>
          </cell>
          <cell r="I18">
            <v>0</v>
          </cell>
          <cell r="J18">
            <v>7</v>
          </cell>
          <cell r="K18">
            <v>58</v>
          </cell>
          <cell r="L18">
            <v>12</v>
          </cell>
          <cell r="M18">
            <v>0</v>
          </cell>
          <cell r="N18">
            <v>27</v>
          </cell>
          <cell r="O18">
            <v>90</v>
          </cell>
          <cell r="P18">
            <v>48</v>
          </cell>
          <cell r="Q18">
            <v>0</v>
          </cell>
        </row>
        <row r="19">
          <cell r="B19">
            <v>5</v>
          </cell>
          <cell r="C19">
            <v>38</v>
          </cell>
          <cell r="D19">
            <v>24</v>
          </cell>
          <cell r="E19">
            <v>1</v>
          </cell>
          <cell r="F19">
            <v>7</v>
          </cell>
          <cell r="G19">
            <v>24</v>
          </cell>
          <cell r="H19">
            <v>10</v>
          </cell>
          <cell r="I19">
            <v>0</v>
          </cell>
          <cell r="J19">
            <v>9</v>
          </cell>
          <cell r="K19">
            <v>57</v>
          </cell>
          <cell r="L19">
            <v>12</v>
          </cell>
          <cell r="M19">
            <v>0</v>
          </cell>
          <cell r="N19">
            <v>19</v>
          </cell>
          <cell r="O19">
            <v>102</v>
          </cell>
          <cell r="P19">
            <v>56</v>
          </cell>
          <cell r="Q19">
            <v>0</v>
          </cell>
        </row>
        <row r="20">
          <cell r="B20">
            <v>7</v>
          </cell>
          <cell r="C20">
            <v>33</v>
          </cell>
          <cell r="D20">
            <v>18</v>
          </cell>
          <cell r="E20">
            <v>0</v>
          </cell>
          <cell r="F20">
            <v>6</v>
          </cell>
          <cell r="G20">
            <v>30</v>
          </cell>
          <cell r="H20">
            <v>8</v>
          </cell>
          <cell r="I20">
            <v>0</v>
          </cell>
          <cell r="J20">
            <v>5</v>
          </cell>
          <cell r="K20">
            <v>78</v>
          </cell>
          <cell r="L20">
            <v>16</v>
          </cell>
          <cell r="M20">
            <v>0</v>
          </cell>
          <cell r="N20">
            <v>23</v>
          </cell>
          <cell r="O20">
            <v>116</v>
          </cell>
          <cell r="P20">
            <v>59</v>
          </cell>
          <cell r="Q20">
            <v>0</v>
          </cell>
        </row>
        <row r="21">
          <cell r="B21">
            <v>19</v>
          </cell>
          <cell r="C21">
            <v>41</v>
          </cell>
          <cell r="D21">
            <v>17</v>
          </cell>
          <cell r="E21">
            <v>0</v>
          </cell>
          <cell r="F21">
            <v>3</v>
          </cell>
          <cell r="G21">
            <v>30</v>
          </cell>
          <cell r="H21">
            <v>11</v>
          </cell>
          <cell r="I21">
            <v>0</v>
          </cell>
          <cell r="J21">
            <v>4</v>
          </cell>
          <cell r="K21">
            <v>79</v>
          </cell>
          <cell r="L21">
            <v>12</v>
          </cell>
          <cell r="M21">
            <v>0</v>
          </cell>
          <cell r="N21">
            <v>31</v>
          </cell>
          <cell r="O21">
            <v>100</v>
          </cell>
          <cell r="P21">
            <v>54</v>
          </cell>
          <cell r="Q21">
            <v>0</v>
          </cell>
        </row>
        <row r="22">
          <cell r="B22">
            <v>8</v>
          </cell>
          <cell r="C22">
            <v>30</v>
          </cell>
          <cell r="D22">
            <v>10</v>
          </cell>
          <cell r="E22">
            <v>0</v>
          </cell>
          <cell r="F22">
            <v>5</v>
          </cell>
          <cell r="G22">
            <v>53</v>
          </cell>
          <cell r="H22">
            <v>18</v>
          </cell>
          <cell r="I22">
            <v>0</v>
          </cell>
          <cell r="J22">
            <v>4</v>
          </cell>
          <cell r="K22">
            <v>87</v>
          </cell>
          <cell r="L22">
            <v>14</v>
          </cell>
          <cell r="M22">
            <v>0</v>
          </cell>
          <cell r="N22">
            <v>25</v>
          </cell>
          <cell r="O22">
            <v>91</v>
          </cell>
          <cell r="P22">
            <v>62</v>
          </cell>
          <cell r="Q22">
            <v>0</v>
          </cell>
        </row>
        <row r="23">
          <cell r="B23">
            <v>18</v>
          </cell>
          <cell r="C23">
            <v>54</v>
          </cell>
          <cell r="D23">
            <v>13</v>
          </cell>
          <cell r="E23">
            <v>0</v>
          </cell>
          <cell r="F23">
            <v>8</v>
          </cell>
          <cell r="G23">
            <v>32</v>
          </cell>
          <cell r="H23">
            <v>8</v>
          </cell>
          <cell r="I23">
            <v>0</v>
          </cell>
          <cell r="J23">
            <v>4</v>
          </cell>
          <cell r="K23">
            <v>73</v>
          </cell>
          <cell r="L23">
            <v>20</v>
          </cell>
          <cell r="M23">
            <v>0</v>
          </cell>
          <cell r="N23">
            <v>34</v>
          </cell>
          <cell r="O23">
            <v>93</v>
          </cell>
          <cell r="P23">
            <v>50</v>
          </cell>
          <cell r="Q23">
            <v>0</v>
          </cell>
        </row>
        <row r="24">
          <cell r="B24">
            <v>9</v>
          </cell>
          <cell r="C24">
            <v>53</v>
          </cell>
          <cell r="D24">
            <v>13</v>
          </cell>
          <cell r="E24">
            <v>0</v>
          </cell>
          <cell r="F24">
            <v>4</v>
          </cell>
          <cell r="G24">
            <v>19</v>
          </cell>
          <cell r="H24">
            <v>9</v>
          </cell>
          <cell r="I24">
            <v>0</v>
          </cell>
          <cell r="J24">
            <v>8</v>
          </cell>
          <cell r="K24">
            <v>90</v>
          </cell>
          <cell r="L24">
            <v>13</v>
          </cell>
          <cell r="M24">
            <v>0</v>
          </cell>
          <cell r="N24">
            <v>24</v>
          </cell>
          <cell r="O24">
            <v>85</v>
          </cell>
          <cell r="P24">
            <v>45</v>
          </cell>
          <cell r="Q24">
            <v>0</v>
          </cell>
        </row>
        <row r="25">
          <cell r="B25">
            <v>27</v>
          </cell>
          <cell r="C25">
            <v>52</v>
          </cell>
          <cell r="D25">
            <v>11</v>
          </cell>
          <cell r="E25">
            <v>0</v>
          </cell>
          <cell r="F25">
            <v>10</v>
          </cell>
          <cell r="G25">
            <v>47</v>
          </cell>
          <cell r="H25">
            <v>15</v>
          </cell>
          <cell r="I25">
            <v>0</v>
          </cell>
          <cell r="J25">
            <v>8</v>
          </cell>
          <cell r="K25">
            <v>59</v>
          </cell>
          <cell r="L25">
            <v>20</v>
          </cell>
          <cell r="M25">
            <v>0</v>
          </cell>
          <cell r="N25">
            <v>18</v>
          </cell>
          <cell r="O25">
            <v>69</v>
          </cell>
          <cell r="P25">
            <v>40</v>
          </cell>
          <cell r="Q25">
            <v>0</v>
          </cell>
        </row>
        <row r="26">
          <cell r="B26">
            <v>17</v>
          </cell>
          <cell r="C26">
            <v>53</v>
          </cell>
          <cell r="D26">
            <v>15</v>
          </cell>
          <cell r="E26">
            <v>0</v>
          </cell>
          <cell r="F26">
            <v>7</v>
          </cell>
          <cell r="G26">
            <v>29</v>
          </cell>
          <cell r="H26">
            <v>22</v>
          </cell>
          <cell r="I26">
            <v>0</v>
          </cell>
          <cell r="J26">
            <v>7</v>
          </cell>
          <cell r="K26">
            <v>97</v>
          </cell>
          <cell r="L26">
            <v>19</v>
          </cell>
          <cell r="M26">
            <v>0</v>
          </cell>
          <cell r="N26">
            <v>26</v>
          </cell>
          <cell r="O26">
            <v>72</v>
          </cell>
          <cell r="P26">
            <v>61</v>
          </cell>
          <cell r="Q2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46BAF-07E1-4039-B9DD-D9D5C85A518A}">
  <dimension ref="B1:P12"/>
  <sheetViews>
    <sheetView topLeftCell="B1" workbookViewId="0">
      <selection activeCell="F22" sqref="F22"/>
    </sheetView>
  </sheetViews>
  <sheetFormatPr defaultRowHeight="14.4" x14ac:dyDescent="0.3"/>
  <cols>
    <col min="1" max="1" width="8.88671875" style="2"/>
    <col min="2" max="2" width="9.6640625" style="2" bestFit="1" customWidth="1"/>
    <col min="3" max="3" width="10.88671875" style="2" customWidth="1"/>
    <col min="4" max="4" width="27.21875" style="2" bestFit="1" customWidth="1"/>
    <col min="5" max="5" width="25.77734375" style="2" bestFit="1" customWidth="1"/>
    <col min="6" max="6" width="33" style="2" bestFit="1" customWidth="1"/>
    <col min="7" max="7" width="11.21875" style="2" bestFit="1" customWidth="1"/>
    <col min="8" max="8" width="10.109375" style="2" bestFit="1" customWidth="1"/>
    <col min="9" max="9" width="10.5546875" style="2" bestFit="1" customWidth="1"/>
    <col min="10" max="11" width="11.5546875" style="2" bestFit="1" customWidth="1"/>
    <col min="12" max="12" width="22.21875" style="2" bestFit="1" customWidth="1"/>
    <col min="13" max="13" width="27.44140625" style="2" bestFit="1" customWidth="1"/>
    <col min="14" max="14" width="24.109375" style="2" bestFit="1" customWidth="1"/>
    <col min="15" max="16384" width="8.88671875" style="2"/>
  </cols>
  <sheetData>
    <row r="1" spans="2:16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6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6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12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P3" s="1" t="s">
        <v>13</v>
      </c>
    </row>
    <row r="4" spans="2:16" x14ac:dyDescent="0.3">
      <c r="B4" s="3">
        <v>0.25</v>
      </c>
      <c r="C4" s="3">
        <v>0.29166666666666669</v>
      </c>
      <c r="D4" s="4">
        <f>SUM([1]Totals!B15:Q18)</f>
        <v>1490</v>
      </c>
      <c r="E4" s="4">
        <f>SUM([2]Totals!B15:Q18)</f>
        <v>1427</v>
      </c>
      <c r="F4" s="4">
        <f>SUM([3]Totals!B15:Q18)</f>
        <v>805</v>
      </c>
      <c r="G4" s="4">
        <f>SUM([4]Totals!B15:Q18)</f>
        <v>566</v>
      </c>
      <c r="H4" s="4">
        <f>SUM([5]Totals!B15:Q18)</f>
        <v>605</v>
      </c>
      <c r="I4" s="4">
        <f>SUM([6]Totals!B15:Q18)</f>
        <v>758</v>
      </c>
      <c r="J4" s="4">
        <f>SUM([7]Totals!B15:Q18)</f>
        <v>1477</v>
      </c>
      <c r="K4" s="4">
        <f>SUM([8]Totals!B15:Q18)</f>
        <v>829</v>
      </c>
      <c r="L4" s="4">
        <f>SUM([9]Totals!B15:Q18)</f>
        <v>1146</v>
      </c>
      <c r="M4" s="4">
        <f>SUM([10]Totals!B15:Q18)</f>
        <v>1043</v>
      </c>
      <c r="N4" s="4">
        <f>SUM([11]Totals!B15:Q18)</f>
        <v>1081</v>
      </c>
      <c r="P4" s="5">
        <f>SUM(D4:N4)</f>
        <v>11227</v>
      </c>
    </row>
    <row r="5" spans="2:16" s="1" customFormat="1" x14ac:dyDescent="0.3">
      <c r="B5" s="3">
        <v>0.26041666666666669</v>
      </c>
      <c r="C5" s="3">
        <v>0.30208333333333331</v>
      </c>
      <c r="D5" s="4">
        <f>SUM([1]Totals!B16:Q19)</f>
        <v>1650</v>
      </c>
      <c r="E5" s="4">
        <f>SUM([2]Totals!B16:Q19)</f>
        <v>1588</v>
      </c>
      <c r="F5" s="4">
        <f>SUM([3]Totals!B16:Q19)</f>
        <v>928</v>
      </c>
      <c r="G5" s="4">
        <f>SUM([4]Totals!B16:Q19)</f>
        <v>662</v>
      </c>
      <c r="H5" s="4">
        <f>SUM([5]Totals!B16:Q19)</f>
        <v>694</v>
      </c>
      <c r="I5" s="4">
        <f>SUM([6]Totals!B16:Q19)</f>
        <v>831</v>
      </c>
      <c r="J5" s="4">
        <f>SUM([7]Totals!B16:Q19)</f>
        <v>1618</v>
      </c>
      <c r="K5" s="4">
        <f>SUM([8]Totals!B16:Q19)</f>
        <v>936</v>
      </c>
      <c r="L5" s="4">
        <f>SUM([9]Totals!B16:Q19)</f>
        <v>1295</v>
      </c>
      <c r="M5" s="4">
        <f>SUM([10]Totals!B16:Q19)</f>
        <v>1188</v>
      </c>
      <c r="N5" s="4">
        <f>SUM([11]Totals!B16:Q19)</f>
        <v>1209</v>
      </c>
      <c r="P5" s="5">
        <f>SUM(D5:N5)</f>
        <v>12599</v>
      </c>
    </row>
    <row r="6" spans="2:16" x14ac:dyDescent="0.3">
      <c r="B6" s="3">
        <v>0.27083333333333298</v>
      </c>
      <c r="C6" s="3">
        <v>0.3125</v>
      </c>
      <c r="D6" s="4">
        <f>SUM([1]Totals!B17:Q20)</f>
        <v>1759</v>
      </c>
      <c r="E6" s="4">
        <f>SUM([2]Totals!B17:Q20)</f>
        <v>1775</v>
      </c>
      <c r="F6" s="4">
        <f>SUM([3]Totals!B17:Q20)</f>
        <v>1138</v>
      </c>
      <c r="G6" s="4">
        <f>SUM([4]Totals!B17:Q20)</f>
        <v>777</v>
      </c>
      <c r="H6" s="4">
        <f>SUM([5]Totals!B17:Q20)</f>
        <v>816</v>
      </c>
      <c r="I6" s="4">
        <f>SUM([6]Totals!B17:Q20)</f>
        <v>924</v>
      </c>
      <c r="J6" s="4">
        <f>SUM([7]Totals!B17:Q20)</f>
        <v>1712</v>
      </c>
      <c r="K6" s="4">
        <f>SUM([8]Totals!B17:Q20)</f>
        <v>1019</v>
      </c>
      <c r="L6" s="4">
        <f>SUM([9]Totals!B17:Q20)</f>
        <v>1429</v>
      </c>
      <c r="M6" s="4">
        <f>SUM([10]Totals!B17:Q20)</f>
        <v>1302</v>
      </c>
      <c r="N6" s="4">
        <f>SUM([11]Totals!B17:Q20)</f>
        <v>1364</v>
      </c>
      <c r="P6" s="5">
        <f>SUM(D6:N6)</f>
        <v>14015</v>
      </c>
    </row>
    <row r="7" spans="2:16" x14ac:dyDescent="0.3">
      <c r="B7" s="3">
        <v>0.28125</v>
      </c>
      <c r="C7" s="3">
        <v>0.32291666666666702</v>
      </c>
      <c r="D7" s="4">
        <f>SUM([1]Totals!B18:Q21)</f>
        <v>1818</v>
      </c>
      <c r="E7" s="4">
        <f>SUM([2]Totals!B18:Q21)</f>
        <v>2008</v>
      </c>
      <c r="F7" s="4">
        <f>SUM([3]Totals!B18:Q21)</f>
        <v>1304</v>
      </c>
      <c r="G7" s="4">
        <f>SUM([4]Totals!B18:Q21)</f>
        <v>865</v>
      </c>
      <c r="H7" s="4">
        <f>SUM([5]Totals!B18:Q21)</f>
        <v>911</v>
      </c>
      <c r="I7" s="4">
        <f>SUM([6]Totals!B18:Q21)</f>
        <v>982</v>
      </c>
      <c r="J7" s="4">
        <f>SUM([7]Totals!B18:Q21)</f>
        <v>1772</v>
      </c>
      <c r="K7" s="4">
        <f>SUM([8]Totals!B18:Q21)</f>
        <v>1093</v>
      </c>
      <c r="L7" s="4">
        <f>SUM([9]Totals!B18:Q21)</f>
        <v>1482</v>
      </c>
      <c r="M7" s="4">
        <f>SUM([10]Totals!B18:Q21)</f>
        <v>1355</v>
      </c>
      <c r="N7" s="4">
        <f>SUM([11]Totals!B18:Q21)</f>
        <v>1534</v>
      </c>
      <c r="P7" s="5">
        <f>SUM(D7:N7)</f>
        <v>15124</v>
      </c>
    </row>
    <row r="8" spans="2:16" x14ac:dyDescent="0.3">
      <c r="B8" s="3">
        <v>0.29166666666666702</v>
      </c>
      <c r="C8" s="3">
        <v>0.33333333333333298</v>
      </c>
      <c r="D8" s="4">
        <f>SUM([1]Totals!B19:Q22)</f>
        <v>1877</v>
      </c>
      <c r="E8" s="4">
        <f>SUM([2]Totals!B19:Q22)</f>
        <v>2204</v>
      </c>
      <c r="F8" s="4">
        <f>SUM([3]Totals!B19:Q22)</f>
        <v>1510</v>
      </c>
      <c r="G8" s="4">
        <f>SUM([4]Totals!B19:Q22)</f>
        <v>963</v>
      </c>
      <c r="H8" s="4">
        <f>SUM([5]Totals!B19:Q22)</f>
        <v>1022</v>
      </c>
      <c r="I8" s="4">
        <f>SUM([6]Totals!B19:Q22)</f>
        <v>1022</v>
      </c>
      <c r="J8" s="4">
        <f>SUM([7]Totals!B19:Q22)</f>
        <v>1820</v>
      </c>
      <c r="K8" s="4">
        <f>SUM([8]Totals!B19:Q22)</f>
        <v>1157</v>
      </c>
      <c r="L8" s="4">
        <f>SUM([9]Totals!B19:Q22)</f>
        <v>1571</v>
      </c>
      <c r="M8" s="4">
        <f>SUM([10]Totals!B19:Q22)</f>
        <v>1440</v>
      </c>
      <c r="N8" s="4">
        <f>SUM([11]Totals!B19:Q22)</f>
        <v>1661</v>
      </c>
      <c r="P8" s="5">
        <f>SUM(D8:N8)</f>
        <v>16247</v>
      </c>
    </row>
    <row r="9" spans="2:16" x14ac:dyDescent="0.3">
      <c r="B9" s="6">
        <v>0.30208333333333298</v>
      </c>
      <c r="C9" s="6">
        <v>0.34375</v>
      </c>
      <c r="D9" s="4">
        <f>SUM([1]Totals!B20:Q23)</f>
        <v>1884</v>
      </c>
      <c r="E9" s="4">
        <f>SUM([2]Totals!B20:Q23)</f>
        <v>2340</v>
      </c>
      <c r="F9" s="4">
        <f>SUM([3]Totals!B20:Q23)</f>
        <v>1655</v>
      </c>
      <c r="G9" s="4">
        <f>SUM([4]Totals!B20:Q23)</f>
        <v>1063</v>
      </c>
      <c r="H9" s="4">
        <f>SUM([5]Totals!B20:Q23)</f>
        <v>1143</v>
      </c>
      <c r="I9" s="4">
        <f>SUM([6]Totals!B20:Q23)</f>
        <v>1038</v>
      </c>
      <c r="J9" s="4">
        <f>SUM([7]Totals!B20:Q23)</f>
        <v>1809</v>
      </c>
      <c r="K9" s="4">
        <f>SUM([8]Totals!B20:Q23)</f>
        <v>1117</v>
      </c>
      <c r="L9" s="4">
        <f>SUM([9]Totals!B20:Q23)</f>
        <v>1614</v>
      </c>
      <c r="M9" s="4">
        <f>SUM([10]Totals!B20:Q23)</f>
        <v>1455</v>
      </c>
      <c r="N9" s="4">
        <f>SUM([11]Totals!B20:Q23)</f>
        <v>1723</v>
      </c>
      <c r="P9" s="5">
        <f>SUM(D9:N9)</f>
        <v>16841</v>
      </c>
    </row>
    <row r="10" spans="2:16" x14ac:dyDescent="0.3">
      <c r="B10" s="3">
        <v>0.3125</v>
      </c>
      <c r="C10" s="3">
        <v>0.35416666666666602</v>
      </c>
      <c r="D10" s="4">
        <f>SUM([1]Totals!B21:Q24)</f>
        <v>1809</v>
      </c>
      <c r="E10" s="4">
        <f>SUM([2]Totals!B21:Q24)</f>
        <v>2338</v>
      </c>
      <c r="F10" s="4">
        <f>SUM([3]Totals!B21:Q24)</f>
        <v>1624</v>
      </c>
      <c r="G10" s="4">
        <f>SUM([4]Totals!B21:Q24)</f>
        <v>1061</v>
      </c>
      <c r="H10" s="4">
        <f>SUM([5]Totals!B21:Q24)</f>
        <v>1143</v>
      </c>
      <c r="I10" s="4">
        <f>SUM([6]Totals!B21:Q24)</f>
        <v>993</v>
      </c>
      <c r="J10" s="4">
        <f>SUM([7]Totals!B21:Q24)</f>
        <v>1744</v>
      </c>
      <c r="K10" s="4">
        <f>SUM([8]Totals!B21:Q24)</f>
        <v>1052</v>
      </c>
      <c r="L10" s="4">
        <f>SUM([9]Totals!B21:Q24)</f>
        <v>1587</v>
      </c>
      <c r="M10" s="4">
        <f>SUM([10]Totals!B21:Q24)</f>
        <v>1380</v>
      </c>
      <c r="N10" s="4">
        <f>SUM([11]Totals!B21:Q24)</f>
        <v>1602</v>
      </c>
      <c r="P10" s="5">
        <f>SUM(D10:N10)</f>
        <v>16333</v>
      </c>
    </row>
    <row r="11" spans="2:16" x14ac:dyDescent="0.3">
      <c r="B11" s="3">
        <v>0.32291666666666702</v>
      </c>
      <c r="C11" s="3">
        <v>0.36458333333333298</v>
      </c>
      <c r="D11" s="4">
        <f>SUM([1]Totals!B22:Q25)</f>
        <v>1773</v>
      </c>
      <c r="E11" s="4">
        <f>SUM([2]Totals!B22:Q25)</f>
        <v>2215</v>
      </c>
      <c r="F11" s="4">
        <f>SUM([3]Totals!B22:Q25)</f>
        <v>1587</v>
      </c>
      <c r="G11" s="4">
        <f>SUM([4]Totals!B22:Q25)</f>
        <v>1036</v>
      </c>
      <c r="H11" s="4">
        <f>SUM([5]Totals!B22:Q25)</f>
        <v>1127</v>
      </c>
      <c r="I11" s="4">
        <f>SUM([6]Totals!B22:Q25)</f>
        <v>957</v>
      </c>
      <c r="J11" s="4">
        <f>SUM([7]Totals!B22:Q25)</f>
        <v>1722</v>
      </c>
      <c r="K11" s="4">
        <f>SUM([8]Totals!B22:Q25)</f>
        <v>993</v>
      </c>
      <c r="L11" s="4">
        <f>SUM([9]Totals!B22:Q25)</f>
        <v>1562</v>
      </c>
      <c r="M11" s="4">
        <f>SUM([10]Totals!B22:Q25)</f>
        <v>1323</v>
      </c>
      <c r="N11" s="4">
        <f>SUM([11]Totals!B22:Q25)</f>
        <v>1454</v>
      </c>
      <c r="P11" s="5">
        <f>SUM(D11:N11)</f>
        <v>15749</v>
      </c>
    </row>
    <row r="12" spans="2:16" x14ac:dyDescent="0.3">
      <c r="B12" s="3">
        <v>0.33333333333333398</v>
      </c>
      <c r="C12" s="3">
        <v>0.375</v>
      </c>
      <c r="D12" s="4">
        <f>SUM([1]Totals!B23:Q26)</f>
        <v>1690</v>
      </c>
      <c r="E12" s="4">
        <f>SUM([2]Totals!B23:Q26)</f>
        <v>2050</v>
      </c>
      <c r="F12" s="4">
        <f>SUM([3]Totals!B23:Q26)</f>
        <v>1461</v>
      </c>
      <c r="G12" s="4">
        <f>SUM([4]Totals!B23:Q26)</f>
        <v>961</v>
      </c>
      <c r="H12" s="4">
        <f>SUM([5]Totals!B23:Q26)</f>
        <v>1032</v>
      </c>
      <c r="I12" s="4">
        <f>SUM([6]Totals!B23:Q26)</f>
        <v>930</v>
      </c>
      <c r="J12" s="4">
        <f>SUM([7]Totals!B23:Q26)</f>
        <v>1647</v>
      </c>
      <c r="K12" s="4">
        <f>SUM([8]Totals!B23:Q26)</f>
        <v>930</v>
      </c>
      <c r="L12" s="4">
        <f>SUM([9]Totals!B23:Q26)</f>
        <v>1580</v>
      </c>
      <c r="M12" s="4">
        <f>SUM([10]Totals!B23:Q26)</f>
        <v>1294</v>
      </c>
      <c r="N12" s="4">
        <f>SUM([11]Totals!B23:Q26)</f>
        <v>1270</v>
      </c>
      <c r="P12" s="5">
        <f>SUM(D12:N12)</f>
        <v>14845</v>
      </c>
    </row>
  </sheetData>
  <conditionalFormatting sqref="P4:P12">
    <cfRule type="top10" dxfId="1" priority="1" rank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D6654-8892-47ED-AEAF-0224107B8EF1}">
  <dimension ref="B1:P12"/>
  <sheetViews>
    <sheetView tabSelected="1" topLeftCell="B1" workbookViewId="0">
      <selection activeCell="F23" sqref="F23"/>
    </sheetView>
  </sheetViews>
  <sheetFormatPr defaultRowHeight="14.4" x14ac:dyDescent="0.3"/>
  <cols>
    <col min="1" max="1" width="8.88671875" style="2"/>
    <col min="2" max="2" width="9.6640625" style="2" bestFit="1" customWidth="1"/>
    <col min="3" max="3" width="10.88671875" style="2" customWidth="1"/>
    <col min="4" max="4" width="27.21875" style="2" bestFit="1" customWidth="1"/>
    <col min="5" max="5" width="25.77734375" style="2" bestFit="1" customWidth="1"/>
    <col min="6" max="6" width="33" style="2" bestFit="1" customWidth="1"/>
    <col min="7" max="7" width="11.21875" style="2" bestFit="1" customWidth="1"/>
    <col min="8" max="8" width="10.109375" style="2" bestFit="1" customWidth="1"/>
    <col min="9" max="9" width="10.5546875" style="2" bestFit="1" customWidth="1"/>
    <col min="10" max="11" width="11.5546875" style="2" bestFit="1" customWidth="1"/>
    <col min="12" max="12" width="22.21875" style="2" bestFit="1" customWidth="1"/>
    <col min="13" max="13" width="27.44140625" style="2" bestFit="1" customWidth="1"/>
    <col min="14" max="14" width="24.109375" style="2" bestFit="1" customWidth="1"/>
    <col min="15" max="16384" width="8.88671875" style="2"/>
  </cols>
  <sheetData>
    <row r="1" spans="2:16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6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6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12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P3" s="1" t="s">
        <v>13</v>
      </c>
    </row>
    <row r="4" spans="2:16" x14ac:dyDescent="0.3">
      <c r="B4" s="3">
        <v>0.125</v>
      </c>
      <c r="C4" s="3">
        <v>0.16666666666666666</v>
      </c>
      <c r="D4" s="4">
        <f>SUM([12]Totals!B15:Q18)</f>
        <v>2012</v>
      </c>
      <c r="E4" s="4">
        <f>SUM([13]Totals!B15:Q18)</f>
        <v>2401</v>
      </c>
      <c r="F4" s="4">
        <f>SUM([14]Totals!B15:Q18)</f>
        <v>1825</v>
      </c>
      <c r="G4" s="4">
        <f>SUM([15]Totals!B15:Q18)</f>
        <v>1184</v>
      </c>
      <c r="H4" s="4">
        <f>SUM([16]Totals!B15:Q18)</f>
        <v>1259</v>
      </c>
      <c r="I4" s="4">
        <f>SUM([17]Totals!B15:Q18)</f>
        <v>1535</v>
      </c>
      <c r="J4" s="4">
        <f>SUM([18]Totals!B15:Q18)</f>
        <v>1886</v>
      </c>
      <c r="K4" s="4">
        <f>SUM([19]Totals!B15:Q18)</f>
        <v>1119</v>
      </c>
      <c r="L4" s="4">
        <f>SUM([20]Totals!B15:Q18)</f>
        <v>2072</v>
      </c>
      <c r="M4" s="4">
        <f>SUM([21]Totals!B15:Q18)</f>
        <v>1452</v>
      </c>
      <c r="N4" s="4">
        <f>SUM([22]Totals!B15:Q18)</f>
        <v>1354</v>
      </c>
      <c r="P4" s="5">
        <f>SUM(D4:N4)</f>
        <v>18099</v>
      </c>
    </row>
    <row r="5" spans="2:16" s="1" customFormat="1" x14ac:dyDescent="0.3">
      <c r="B5" s="3">
        <v>0.13541666666666666</v>
      </c>
      <c r="C5" s="3">
        <v>0.17708333333333334</v>
      </c>
      <c r="D5" s="4">
        <f>SUM([12]Totals!B16:Q19)</f>
        <v>2083</v>
      </c>
      <c r="E5" s="4">
        <f>SUM([13]Totals!B16:Q19)</f>
        <v>2475</v>
      </c>
      <c r="F5" s="4">
        <f>SUM([14]Totals!B16:Q19)</f>
        <v>1871</v>
      </c>
      <c r="G5" s="4">
        <f>SUM([15]Totals!B16:Q19)</f>
        <v>1226</v>
      </c>
      <c r="H5" s="4">
        <f>SUM([16]Totals!B16:Q19)</f>
        <v>1308</v>
      </c>
      <c r="I5" s="4">
        <f>SUM([17]Totals!B16:Q19)</f>
        <v>1604</v>
      </c>
      <c r="J5" s="4">
        <f>SUM([18]Totals!B16:Q19)</f>
        <v>1973</v>
      </c>
      <c r="K5" s="4">
        <f>SUM([19]Totals!B16:Q19)</f>
        <v>1205</v>
      </c>
      <c r="L5" s="4">
        <f>SUM([20]Totals!B16:Q19)</f>
        <v>2181</v>
      </c>
      <c r="M5" s="4">
        <f>SUM([21]Totals!B16:Q19)</f>
        <v>1456</v>
      </c>
      <c r="N5" s="4">
        <f>SUM([22]Totals!B16:Q19)</f>
        <v>1422</v>
      </c>
      <c r="P5" s="5">
        <f>SUM(D5:N5)</f>
        <v>18804</v>
      </c>
    </row>
    <row r="6" spans="2:16" x14ac:dyDescent="0.3">
      <c r="B6" s="3">
        <v>0.14583333333333301</v>
      </c>
      <c r="C6" s="3">
        <v>0.1875</v>
      </c>
      <c r="D6" s="4">
        <f>SUM([12]Totals!B17:Q20)</f>
        <v>2088</v>
      </c>
      <c r="E6" s="4">
        <f>SUM([13]Totals!B17:Q20)</f>
        <v>2700</v>
      </c>
      <c r="F6" s="4">
        <f>SUM([14]Totals!B17:Q20)</f>
        <v>1988</v>
      </c>
      <c r="G6" s="4">
        <f>SUM([15]Totals!B17:Q20)</f>
        <v>1303</v>
      </c>
      <c r="H6" s="4">
        <f>SUM([16]Totals!B17:Q20)</f>
        <v>1372</v>
      </c>
      <c r="I6" s="4">
        <f>SUM([17]Totals!B17:Q20)</f>
        <v>1604</v>
      </c>
      <c r="J6" s="4">
        <f>SUM([18]Totals!B17:Q20)</f>
        <v>1970</v>
      </c>
      <c r="K6" s="4">
        <f>SUM([19]Totals!B17:Q20)</f>
        <v>1249</v>
      </c>
      <c r="L6" s="4">
        <f>SUM([20]Totals!B17:Q20)</f>
        <v>2237</v>
      </c>
      <c r="M6" s="4">
        <f>SUM([21]Totals!B17:Q20)</f>
        <v>1499</v>
      </c>
      <c r="N6" s="4">
        <f>SUM([22]Totals!B17:Q20)</f>
        <v>1492</v>
      </c>
      <c r="P6" s="5">
        <f>SUM(D6:N6)</f>
        <v>19502</v>
      </c>
    </row>
    <row r="7" spans="2:16" x14ac:dyDescent="0.3">
      <c r="B7" s="3">
        <v>0.15625</v>
      </c>
      <c r="C7" s="3">
        <v>0.19791666666666699</v>
      </c>
      <c r="D7" s="4">
        <f>SUM([12]Totals!B18:Q21)</f>
        <v>2160</v>
      </c>
      <c r="E7" s="4">
        <f>SUM([13]Totals!B18:Q21)</f>
        <v>2802</v>
      </c>
      <c r="F7" s="4">
        <f>SUM([14]Totals!B18:Q21)</f>
        <v>2072</v>
      </c>
      <c r="G7" s="4">
        <f>SUM([15]Totals!B18:Q21)</f>
        <v>1349</v>
      </c>
      <c r="H7" s="4">
        <f>SUM([16]Totals!B18:Q21)</f>
        <v>1440</v>
      </c>
      <c r="I7" s="4">
        <f>SUM([17]Totals!B18:Q21)</f>
        <v>1661</v>
      </c>
      <c r="J7" s="4">
        <f>SUM([18]Totals!B18:Q21)</f>
        <v>2018</v>
      </c>
      <c r="K7" s="4">
        <f>SUM([19]Totals!B18:Q21)</f>
        <v>1317</v>
      </c>
      <c r="L7" s="4">
        <f>SUM([20]Totals!B18:Q21)</f>
        <v>2256</v>
      </c>
      <c r="M7" s="4">
        <f>SUM([21]Totals!B18:Q21)</f>
        <v>1515</v>
      </c>
      <c r="N7" s="4">
        <f>SUM([22]Totals!B18:Q21)</f>
        <v>1566</v>
      </c>
      <c r="P7" s="5">
        <f>SUM(D7:N7)</f>
        <v>20156</v>
      </c>
    </row>
    <row r="8" spans="2:16" x14ac:dyDescent="0.3">
      <c r="B8" s="3">
        <v>0.16666666666666699</v>
      </c>
      <c r="C8" s="3">
        <v>0.20833333333333301</v>
      </c>
      <c r="D8" s="4">
        <f>SUM([12]Totals!B19:Q22)</f>
        <v>2104</v>
      </c>
      <c r="E8" s="4">
        <f>SUM([13]Totals!B19:Q22)</f>
        <v>2906</v>
      </c>
      <c r="F8" s="4">
        <f>SUM([14]Totals!B19:Q22)</f>
        <v>2141</v>
      </c>
      <c r="G8" s="4">
        <f>SUM([15]Totals!B19:Q22)</f>
        <v>1389</v>
      </c>
      <c r="H8" s="4">
        <f>SUM([16]Totals!B19:Q22)</f>
        <v>1463</v>
      </c>
      <c r="I8" s="4">
        <f>SUM([17]Totals!B19:Q22)</f>
        <v>1633</v>
      </c>
      <c r="J8" s="4">
        <f>SUM([18]Totals!B19:Q22)</f>
        <v>1985</v>
      </c>
      <c r="K8" s="4">
        <f>SUM([19]Totals!B19:Q22)</f>
        <v>1343</v>
      </c>
      <c r="L8" s="4">
        <f>SUM([20]Totals!B19:Q22)</f>
        <v>2354</v>
      </c>
      <c r="M8" s="4">
        <f>SUM([21]Totals!B19:Q22)</f>
        <v>1521</v>
      </c>
      <c r="N8" s="4">
        <f>SUM([22]Totals!B19:Q22)</f>
        <v>1633</v>
      </c>
      <c r="P8" s="5">
        <f>SUM(D8:N8)</f>
        <v>20472</v>
      </c>
    </row>
    <row r="9" spans="2:16" x14ac:dyDescent="0.3">
      <c r="B9" s="3">
        <v>0.17708333333333301</v>
      </c>
      <c r="C9" s="3">
        <v>0.21875</v>
      </c>
      <c r="D9" s="4">
        <f>SUM([12]Totals!B20:Q23)</f>
        <v>2107</v>
      </c>
      <c r="E9" s="4">
        <f>SUM([13]Totals!B20:Q23)</f>
        <v>2972</v>
      </c>
      <c r="F9" s="4">
        <f>SUM([14]Totals!B20:Q23)</f>
        <v>2213</v>
      </c>
      <c r="G9" s="4">
        <f>SUM([15]Totals!B20:Q23)</f>
        <v>1439</v>
      </c>
      <c r="H9" s="4">
        <f>SUM([16]Totals!B20:Q23)</f>
        <v>1504</v>
      </c>
      <c r="I9" s="4">
        <f>SUM([17]Totals!B20:Q23)</f>
        <v>1645</v>
      </c>
      <c r="J9" s="4">
        <f>SUM([18]Totals!B20:Q23)</f>
        <v>1971</v>
      </c>
      <c r="K9" s="4">
        <f>SUM([19]Totals!B20:Q23)</f>
        <v>1323</v>
      </c>
      <c r="L9" s="4">
        <f>SUM([20]Totals!B20:Q23)</f>
        <v>2353</v>
      </c>
      <c r="M9" s="4">
        <f>SUM([21]Totals!B20:Q23)</f>
        <v>1543</v>
      </c>
      <c r="N9" s="4">
        <f>SUM([22]Totals!B20:Q23)</f>
        <v>1657</v>
      </c>
      <c r="P9" s="5">
        <f>SUM(D9:N9)</f>
        <v>20727</v>
      </c>
    </row>
    <row r="10" spans="2:16" x14ac:dyDescent="0.3">
      <c r="B10" s="6">
        <v>0.1875</v>
      </c>
      <c r="C10" s="6">
        <v>0.22916666666666699</v>
      </c>
      <c r="D10" s="4">
        <f>SUM([12]Totals!B21:Q24)</f>
        <v>2113</v>
      </c>
      <c r="E10" s="4">
        <f>SUM([13]Totals!B21:Q24)</f>
        <v>2934</v>
      </c>
      <c r="F10" s="4">
        <f>SUM([14]Totals!B21:Q24)</f>
        <v>2220</v>
      </c>
      <c r="G10" s="4">
        <f>SUM([15]Totals!B21:Q24)</f>
        <v>1455</v>
      </c>
      <c r="H10" s="4">
        <f>SUM([16]Totals!B21:Q24)</f>
        <v>1506</v>
      </c>
      <c r="I10" s="4">
        <f>SUM([17]Totals!B21:Q24)</f>
        <v>1642</v>
      </c>
      <c r="J10" s="4">
        <f>SUM([18]Totals!B21:Q24)</f>
        <v>2022</v>
      </c>
      <c r="K10" s="4">
        <f>SUM([19]Totals!B21:Q24)</f>
        <v>1320</v>
      </c>
      <c r="L10" s="4">
        <f>SUM([20]Totals!B21:Q24)</f>
        <v>2366</v>
      </c>
      <c r="M10" s="4">
        <f>SUM([21]Totals!B21:Q24)</f>
        <v>1488</v>
      </c>
      <c r="N10" s="4">
        <f>SUM([22]Totals!B21:Q24)</f>
        <v>1705</v>
      </c>
      <c r="P10" s="5">
        <f>SUM(D10:N10)</f>
        <v>20771</v>
      </c>
    </row>
    <row r="11" spans="2:16" x14ac:dyDescent="0.3">
      <c r="B11" s="3">
        <v>0.19791666666666699</v>
      </c>
      <c r="C11" s="3">
        <v>0.23958333333333301</v>
      </c>
      <c r="D11" s="4">
        <f>SUM([12]Totals!B22:Q25)</f>
        <v>2086</v>
      </c>
      <c r="E11" s="4">
        <f>SUM([13]Totals!B22:Q25)</f>
        <v>2802</v>
      </c>
      <c r="F11" s="4">
        <f>SUM([14]Totals!B22:Q25)</f>
        <v>2052</v>
      </c>
      <c r="G11" s="4">
        <f>SUM([15]Totals!B22:Q25)</f>
        <v>1416</v>
      </c>
      <c r="H11" s="4">
        <f>SUM([16]Totals!B22:Q25)</f>
        <v>1437</v>
      </c>
      <c r="I11" s="4">
        <f>SUM([17]Totals!B22:Q25)</f>
        <v>1632</v>
      </c>
      <c r="J11" s="4">
        <f>SUM([18]Totals!B22:Q25)</f>
        <v>1969</v>
      </c>
      <c r="K11" s="4">
        <f>SUM([19]Totals!B22:Q25)</f>
        <v>1256</v>
      </c>
      <c r="L11" s="4">
        <f>SUM([20]Totals!B22:Q25)</f>
        <v>2244</v>
      </c>
      <c r="M11" s="4">
        <f>SUM([21]Totals!B22:Q25)</f>
        <v>1408</v>
      </c>
      <c r="N11" s="4">
        <f>SUM([22]Totals!B22:Q25)</f>
        <v>1591</v>
      </c>
      <c r="P11" s="5">
        <f>SUM(D11:N11)</f>
        <v>19893</v>
      </c>
    </row>
    <row r="12" spans="2:16" x14ac:dyDescent="0.3">
      <c r="B12" s="3">
        <v>0.20833333333333301</v>
      </c>
      <c r="C12" s="3">
        <v>0.25</v>
      </c>
      <c r="D12" s="4">
        <f>SUM([12]Totals!B23:Q26)</f>
        <v>2014</v>
      </c>
      <c r="E12" s="4">
        <f>SUM([13]Totals!B23:Q26)</f>
        <v>2617</v>
      </c>
      <c r="F12" s="4">
        <f>SUM([14]Totals!B23:Q26)</f>
        <v>1897</v>
      </c>
      <c r="G12" s="4">
        <f>SUM([15]Totals!B23:Q26)</f>
        <v>1301</v>
      </c>
      <c r="H12" s="4">
        <f>SUM([16]Totals!B23:Q26)</f>
        <v>1321</v>
      </c>
      <c r="I12" s="4">
        <f>SUM([17]Totals!B23:Q26)</f>
        <v>1588</v>
      </c>
      <c r="J12" s="4">
        <f>SUM([18]Totals!B23:Q26)</f>
        <v>1905</v>
      </c>
      <c r="K12" s="4">
        <f>SUM([19]Totals!B23:Q26)</f>
        <v>1173</v>
      </c>
      <c r="L12" s="4">
        <f>SUM([20]Totals!B23:Q26)</f>
        <v>2089</v>
      </c>
      <c r="M12" s="4">
        <f>SUM([21]Totals!B23:Q26)</f>
        <v>1291</v>
      </c>
      <c r="N12" s="4">
        <f>SUM([22]Totals!B23:Q26)</f>
        <v>1436</v>
      </c>
      <c r="P12" s="5">
        <f>SUM(D12:N12)</f>
        <v>18632</v>
      </c>
    </row>
  </sheetData>
  <conditionalFormatting sqref="P4:P12">
    <cfRule type="top10" dxfId="0" priority="1" rank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AM</vt:lpstr>
      <vt:lpstr>PM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Paige Begin</dc:creator>
  <cp:lastModifiedBy>Paige Begin</cp:lastModifiedBy>
  <dcterms:created xsi:type="dcterms:W3CDTF">2022-10-06T13:24:13Z</dcterms:created>
  <dcterms:modified xsi:type="dcterms:W3CDTF">2022-10-06T15:38:23Z</dcterms:modified>
</cp:coreProperties>
</file>