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18 TMCs/2018 TMCs/"/>
    </mc:Choice>
  </mc:AlternateContent>
  <xr:revisionPtr revIDLastSave="0" documentId="13_ncr:1_{E092B8E2-7FCA-4A2D-BFE5-E87BFD28BBC4}" xr6:coauthVersionLast="47" xr6:coauthVersionMax="47" xr10:uidLastSave="{00000000-0000-0000-0000-000000000000}"/>
  <bookViews>
    <workbookView xWindow="29280" yWindow="-4215" windowWidth="27000" windowHeight="15720" activeTab="2" xr2:uid="{00000000-000D-0000-FFFF-FFFF00000000}"/>
  </bookViews>
  <sheets>
    <sheet name="All" sheetId="1" r:id="rId1"/>
    <sheet name="HV" sheetId="2" r:id="rId2"/>
    <sheet name="Summary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2" l="1"/>
  <c r="D12" i="3" s="1"/>
  <c r="C13" i="3" l="1"/>
  <c r="C14" i="3"/>
  <c r="C15" i="3"/>
  <c r="C16" i="3"/>
  <c r="C17" i="3"/>
  <c r="C12" i="3"/>
  <c r="C7" i="3"/>
  <c r="C8" i="3"/>
  <c r="C9" i="3"/>
  <c r="C10" i="3"/>
  <c r="C11" i="3"/>
  <c r="C6" i="3"/>
  <c r="Q13" i="2"/>
  <c r="P13" i="2"/>
  <c r="F17" i="3" s="1"/>
  <c r="O13" i="2"/>
  <c r="E17" i="3" s="1"/>
  <c r="N13" i="2"/>
  <c r="D17" i="3" s="1"/>
  <c r="M13" i="2"/>
  <c r="O17" i="3" s="1"/>
  <c r="L13" i="2"/>
  <c r="N17" i="3" s="1"/>
  <c r="K13" i="2"/>
  <c r="M17" i="3" s="1"/>
  <c r="J13" i="2"/>
  <c r="L17" i="3" s="1"/>
  <c r="I13" i="2"/>
  <c r="K17" i="3" s="1"/>
  <c r="H13" i="2"/>
  <c r="J17" i="3" s="1"/>
  <c r="G13" i="2"/>
  <c r="I17" i="3" s="1"/>
  <c r="F13" i="2"/>
  <c r="H17" i="3" s="1"/>
  <c r="E13" i="2"/>
  <c r="S17" i="3" s="1"/>
  <c r="D13" i="2"/>
  <c r="R17" i="3" s="1"/>
  <c r="C13" i="2"/>
  <c r="Q17" i="3" s="1"/>
  <c r="B13" i="2"/>
  <c r="P17" i="3" s="1"/>
  <c r="A13" i="2"/>
  <c r="Q12" i="2"/>
  <c r="P12" i="2"/>
  <c r="F16" i="3" s="1"/>
  <c r="O12" i="2"/>
  <c r="E16" i="3" s="1"/>
  <c r="N12" i="2"/>
  <c r="D16" i="3" s="1"/>
  <c r="M12" i="2"/>
  <c r="O16" i="3" s="1"/>
  <c r="L12" i="2"/>
  <c r="N16" i="3" s="1"/>
  <c r="K12" i="2"/>
  <c r="M16" i="3" s="1"/>
  <c r="J12" i="2"/>
  <c r="L16" i="3" s="1"/>
  <c r="I12" i="2"/>
  <c r="K16" i="3" s="1"/>
  <c r="H12" i="2"/>
  <c r="J16" i="3" s="1"/>
  <c r="G12" i="2"/>
  <c r="I16" i="3" s="1"/>
  <c r="F12" i="2"/>
  <c r="H16" i="3" s="1"/>
  <c r="E12" i="2"/>
  <c r="S16" i="3" s="1"/>
  <c r="D12" i="2"/>
  <c r="R16" i="3" s="1"/>
  <c r="C12" i="2"/>
  <c r="Q16" i="3" s="1"/>
  <c r="B12" i="2"/>
  <c r="P16" i="3" s="1"/>
  <c r="A12" i="2"/>
  <c r="Q11" i="2"/>
  <c r="P11" i="2"/>
  <c r="F15" i="3" s="1"/>
  <c r="O11" i="2"/>
  <c r="E15" i="3" s="1"/>
  <c r="N11" i="2"/>
  <c r="D15" i="3" s="1"/>
  <c r="M11" i="2"/>
  <c r="O15" i="3" s="1"/>
  <c r="L11" i="2"/>
  <c r="N15" i="3" s="1"/>
  <c r="K11" i="2"/>
  <c r="M15" i="3" s="1"/>
  <c r="J11" i="2"/>
  <c r="L15" i="3" s="1"/>
  <c r="I11" i="2"/>
  <c r="K15" i="3" s="1"/>
  <c r="H11" i="2"/>
  <c r="J15" i="3" s="1"/>
  <c r="G11" i="2"/>
  <c r="I15" i="3" s="1"/>
  <c r="F11" i="2"/>
  <c r="H15" i="3" s="1"/>
  <c r="E11" i="2"/>
  <c r="S15" i="3" s="1"/>
  <c r="D11" i="2"/>
  <c r="R15" i="3" s="1"/>
  <c r="C11" i="2"/>
  <c r="Q15" i="3" s="1"/>
  <c r="B11" i="2"/>
  <c r="P15" i="3" s="1"/>
  <c r="A11" i="2"/>
  <c r="Q10" i="2"/>
  <c r="P10" i="2"/>
  <c r="F14" i="3" s="1"/>
  <c r="O10" i="2"/>
  <c r="E14" i="3" s="1"/>
  <c r="N10" i="2"/>
  <c r="D14" i="3" s="1"/>
  <c r="M10" i="2"/>
  <c r="O14" i="3" s="1"/>
  <c r="L10" i="2"/>
  <c r="N14" i="3" s="1"/>
  <c r="K10" i="2"/>
  <c r="M14" i="3" s="1"/>
  <c r="J10" i="2"/>
  <c r="L14" i="3" s="1"/>
  <c r="I10" i="2"/>
  <c r="K14" i="3" s="1"/>
  <c r="H10" i="2"/>
  <c r="J14" i="3" s="1"/>
  <c r="G10" i="2"/>
  <c r="I14" i="3" s="1"/>
  <c r="F10" i="2"/>
  <c r="H14" i="3" s="1"/>
  <c r="E10" i="2"/>
  <c r="S14" i="3" s="1"/>
  <c r="D10" i="2"/>
  <c r="R14" i="3" s="1"/>
  <c r="C10" i="2"/>
  <c r="Q14" i="3" s="1"/>
  <c r="B10" i="2"/>
  <c r="P14" i="3" s="1"/>
  <c r="A10" i="2"/>
  <c r="Q9" i="2"/>
  <c r="P9" i="2"/>
  <c r="F13" i="3" s="1"/>
  <c r="O9" i="2"/>
  <c r="E13" i="3" s="1"/>
  <c r="N9" i="2"/>
  <c r="D13" i="3" s="1"/>
  <c r="M9" i="2"/>
  <c r="O13" i="3" s="1"/>
  <c r="L9" i="2"/>
  <c r="N13" i="3" s="1"/>
  <c r="K9" i="2"/>
  <c r="M13" i="3" s="1"/>
  <c r="J9" i="2"/>
  <c r="L13" i="3" s="1"/>
  <c r="I9" i="2"/>
  <c r="K13" i="3" s="1"/>
  <c r="H9" i="2"/>
  <c r="J13" i="3" s="1"/>
  <c r="G9" i="2"/>
  <c r="I13" i="3" s="1"/>
  <c r="F9" i="2"/>
  <c r="H13" i="3" s="1"/>
  <c r="E9" i="2"/>
  <c r="S13" i="3" s="1"/>
  <c r="D9" i="2"/>
  <c r="R13" i="3" s="1"/>
  <c r="C9" i="2"/>
  <c r="Q13" i="3" s="1"/>
  <c r="B9" i="2"/>
  <c r="P13" i="3" s="1"/>
  <c r="A9" i="2"/>
  <c r="Q8" i="2"/>
  <c r="P8" i="2"/>
  <c r="F12" i="3" s="1"/>
  <c r="O8" i="2"/>
  <c r="E12" i="3" s="1"/>
  <c r="M8" i="2"/>
  <c r="O12" i="3" s="1"/>
  <c r="L8" i="2"/>
  <c r="N12" i="3" s="1"/>
  <c r="K8" i="2"/>
  <c r="M12" i="3" s="1"/>
  <c r="J8" i="2"/>
  <c r="L12" i="3" s="1"/>
  <c r="I8" i="2"/>
  <c r="K12" i="3" s="1"/>
  <c r="H8" i="2"/>
  <c r="G8" i="2"/>
  <c r="I12" i="3" s="1"/>
  <c r="F8" i="2"/>
  <c r="H12" i="3" s="1"/>
  <c r="E8" i="2"/>
  <c r="S12" i="3" s="1"/>
  <c r="D8" i="2"/>
  <c r="R12" i="3" s="1"/>
  <c r="C8" i="2"/>
  <c r="Q12" i="3" s="1"/>
  <c r="B8" i="2"/>
  <c r="P12" i="3" s="1"/>
  <c r="A8" i="2"/>
  <c r="B8" i="1"/>
  <c r="P6" i="3" s="1"/>
  <c r="C8" i="1"/>
  <c r="Q6" i="3" s="1"/>
  <c r="D8" i="1"/>
  <c r="R6" i="3" s="1"/>
  <c r="E8" i="1"/>
  <c r="S6" i="3" s="1"/>
  <c r="F8" i="1"/>
  <c r="H6" i="3" s="1"/>
  <c r="G8" i="1"/>
  <c r="I6" i="3" s="1"/>
  <c r="H8" i="1"/>
  <c r="J6" i="3" s="1"/>
  <c r="I8" i="1"/>
  <c r="K6" i="3" s="1"/>
  <c r="J8" i="1"/>
  <c r="L6" i="3" s="1"/>
  <c r="K8" i="1"/>
  <c r="M6" i="3" s="1"/>
  <c r="L8" i="1"/>
  <c r="N6" i="3" s="1"/>
  <c r="M8" i="1"/>
  <c r="O6" i="3" s="1"/>
  <c r="N8" i="1"/>
  <c r="D6" i="3" s="1"/>
  <c r="O8" i="1"/>
  <c r="E6" i="3" s="1"/>
  <c r="P8" i="1"/>
  <c r="F6" i="3" s="1"/>
  <c r="Q8" i="1"/>
  <c r="G6" i="3" s="1"/>
  <c r="B9" i="1"/>
  <c r="P7" i="3" s="1"/>
  <c r="C9" i="1"/>
  <c r="Q7" i="3" s="1"/>
  <c r="D9" i="1"/>
  <c r="R7" i="3" s="1"/>
  <c r="E9" i="1"/>
  <c r="S7" i="3" s="1"/>
  <c r="F9" i="1"/>
  <c r="H7" i="3" s="1"/>
  <c r="G9" i="1"/>
  <c r="I7" i="3" s="1"/>
  <c r="H9" i="1"/>
  <c r="J7" i="3" s="1"/>
  <c r="I9" i="1"/>
  <c r="K7" i="3" s="1"/>
  <c r="J9" i="1"/>
  <c r="L7" i="3" s="1"/>
  <c r="K9" i="1"/>
  <c r="M7" i="3" s="1"/>
  <c r="L9" i="1"/>
  <c r="N7" i="3" s="1"/>
  <c r="M9" i="1"/>
  <c r="O7" i="3" s="1"/>
  <c r="N9" i="1"/>
  <c r="D7" i="3" s="1"/>
  <c r="O9" i="1"/>
  <c r="E7" i="3" s="1"/>
  <c r="P9" i="1"/>
  <c r="F7" i="3" s="1"/>
  <c r="Q9" i="1"/>
  <c r="G7" i="3" s="1"/>
  <c r="B10" i="1"/>
  <c r="P8" i="3" s="1"/>
  <c r="C10" i="1"/>
  <c r="Q8" i="3" s="1"/>
  <c r="D10" i="1"/>
  <c r="R8" i="3" s="1"/>
  <c r="E10" i="1"/>
  <c r="S8" i="3" s="1"/>
  <c r="F10" i="1"/>
  <c r="H8" i="3" s="1"/>
  <c r="G10" i="1"/>
  <c r="I8" i="3" s="1"/>
  <c r="H10" i="1"/>
  <c r="J8" i="3" s="1"/>
  <c r="I10" i="1"/>
  <c r="K8" i="3" s="1"/>
  <c r="J10" i="1"/>
  <c r="L8" i="3" s="1"/>
  <c r="K10" i="1"/>
  <c r="M8" i="3" s="1"/>
  <c r="L10" i="1"/>
  <c r="N8" i="3" s="1"/>
  <c r="M10" i="1"/>
  <c r="O8" i="3" s="1"/>
  <c r="N10" i="1"/>
  <c r="D8" i="3" s="1"/>
  <c r="O10" i="1"/>
  <c r="E8" i="3" s="1"/>
  <c r="P10" i="1"/>
  <c r="F8" i="3" s="1"/>
  <c r="Q10" i="1"/>
  <c r="G8" i="3" s="1"/>
  <c r="B11" i="1"/>
  <c r="P9" i="3" s="1"/>
  <c r="C11" i="1"/>
  <c r="Q9" i="3" s="1"/>
  <c r="D11" i="1"/>
  <c r="R9" i="3" s="1"/>
  <c r="E11" i="1"/>
  <c r="S9" i="3" s="1"/>
  <c r="F11" i="1"/>
  <c r="H9" i="3" s="1"/>
  <c r="G11" i="1"/>
  <c r="I9" i="3" s="1"/>
  <c r="H11" i="1"/>
  <c r="J9" i="3" s="1"/>
  <c r="I11" i="1"/>
  <c r="K9" i="3" s="1"/>
  <c r="J11" i="1"/>
  <c r="L9" i="3" s="1"/>
  <c r="K11" i="1"/>
  <c r="M9" i="3" s="1"/>
  <c r="L11" i="1"/>
  <c r="N9" i="3" s="1"/>
  <c r="M11" i="1"/>
  <c r="O9" i="3" s="1"/>
  <c r="N11" i="1"/>
  <c r="D9" i="3" s="1"/>
  <c r="O11" i="1"/>
  <c r="E9" i="3" s="1"/>
  <c r="P11" i="1"/>
  <c r="F9" i="3" s="1"/>
  <c r="Q11" i="1"/>
  <c r="G9" i="3" s="1"/>
  <c r="B12" i="1"/>
  <c r="P10" i="3" s="1"/>
  <c r="C12" i="1"/>
  <c r="Q10" i="3" s="1"/>
  <c r="D12" i="1"/>
  <c r="R10" i="3" s="1"/>
  <c r="E12" i="1"/>
  <c r="S10" i="3" s="1"/>
  <c r="F12" i="1"/>
  <c r="H10" i="3" s="1"/>
  <c r="G12" i="1"/>
  <c r="I10" i="3" s="1"/>
  <c r="H12" i="1"/>
  <c r="J10" i="3" s="1"/>
  <c r="I12" i="1"/>
  <c r="K10" i="3" s="1"/>
  <c r="J12" i="1"/>
  <c r="L10" i="3" s="1"/>
  <c r="K12" i="1"/>
  <c r="M10" i="3" s="1"/>
  <c r="L12" i="1"/>
  <c r="N10" i="3" s="1"/>
  <c r="M12" i="1"/>
  <c r="O10" i="3" s="1"/>
  <c r="N12" i="1"/>
  <c r="D10" i="3" s="1"/>
  <c r="O12" i="1"/>
  <c r="E10" i="3" s="1"/>
  <c r="P12" i="1"/>
  <c r="F10" i="3" s="1"/>
  <c r="Q12" i="1"/>
  <c r="G10" i="3" s="1"/>
  <c r="B13" i="1"/>
  <c r="P11" i="3" s="1"/>
  <c r="C13" i="1"/>
  <c r="Q11" i="3" s="1"/>
  <c r="D13" i="1"/>
  <c r="R11" i="3" s="1"/>
  <c r="E13" i="1"/>
  <c r="S11" i="3" s="1"/>
  <c r="F13" i="1"/>
  <c r="H11" i="3" s="1"/>
  <c r="G13" i="1"/>
  <c r="I11" i="3" s="1"/>
  <c r="H13" i="1"/>
  <c r="J11" i="3" s="1"/>
  <c r="I13" i="1"/>
  <c r="K11" i="3" s="1"/>
  <c r="J13" i="1"/>
  <c r="L11" i="3" s="1"/>
  <c r="K13" i="1"/>
  <c r="M11" i="3" s="1"/>
  <c r="L13" i="1"/>
  <c r="N11" i="3" s="1"/>
  <c r="M13" i="1"/>
  <c r="O11" i="3" s="1"/>
  <c r="N13" i="1"/>
  <c r="D11" i="3" s="1"/>
  <c r="O13" i="1"/>
  <c r="E11" i="3" s="1"/>
  <c r="P13" i="1"/>
  <c r="F11" i="3" s="1"/>
  <c r="Q13" i="1"/>
  <c r="G11" i="3" s="1"/>
  <c r="A9" i="1"/>
  <c r="A10" i="1"/>
  <c r="A11" i="1"/>
  <c r="A12" i="1"/>
  <c r="A13" i="1"/>
  <c r="A8" i="1"/>
  <c r="D28" i="3" l="1"/>
  <c r="H18" i="3"/>
  <c r="J12" i="3"/>
  <c r="J18" i="3" s="1"/>
  <c r="L28" i="3"/>
  <c r="N18" i="3"/>
  <c r="N28" i="3"/>
  <c r="L18" i="3"/>
  <c r="J28" i="3"/>
  <c r="R18" i="3"/>
  <c r="F18" i="3"/>
  <c r="P28" i="3"/>
  <c r="F28" i="3"/>
  <c r="P18" i="3"/>
  <c r="D18" i="3"/>
  <c r="R28" i="3"/>
  <c r="H28" i="3"/>
  <c r="G17" i="3"/>
  <c r="G16" i="3"/>
  <c r="G15" i="3"/>
  <c r="G14" i="3"/>
  <c r="G13" i="3"/>
  <c r="G12" i="3"/>
  <c r="G28" i="3"/>
  <c r="E28" i="3"/>
  <c r="B5" i="3"/>
  <c r="M28" i="3"/>
  <c r="E18" i="3" l="1"/>
  <c r="K28" i="3"/>
  <c r="O28" i="3"/>
  <c r="I18" i="3"/>
  <c r="O18" i="3"/>
  <c r="K18" i="3"/>
  <c r="Q28" i="3"/>
  <c r="Q18" i="3"/>
  <c r="I28" i="3"/>
  <c r="G18" i="3"/>
  <c r="M18" i="3"/>
  <c r="S28" i="3"/>
  <c r="S18" i="3"/>
  <c r="D19" i="3"/>
  <c r="H19" i="3"/>
  <c r="L19" i="3"/>
  <c r="P19" i="3"/>
</calcChain>
</file>

<file path=xl/sharedStrings.xml><?xml version="1.0" encoding="utf-8"?>
<sst xmlns="http://schemas.openxmlformats.org/spreadsheetml/2006/main" count="106" uniqueCount="28">
  <si>
    <t>File Name:</t>
  </si>
  <si>
    <t>M:\jobs\60185 - MTA 2014 GEC\jobs\918 - GORHAM CONNECTOR\918 - Gorham Data_T&amp;R Study\Technical-Production\Traffic\traffic count data\cummings&amp;runningb1.ppd</t>
  </si>
  <si>
    <t>Start Date:</t>
  </si>
  <si>
    <t>Start Time:</t>
  </si>
  <si>
    <t>Site Code:</t>
  </si>
  <si>
    <t>Start Time</t>
  </si>
  <si>
    <t>Right</t>
  </si>
  <si>
    <t>Thru</t>
  </si>
  <si>
    <t>Left</t>
  </si>
  <si>
    <t>Peds</t>
  </si>
  <si>
    <t>Cummings Road</t>
  </si>
  <si>
    <t>Running Hill Road</t>
  </si>
  <si>
    <t>Eastbound</t>
  </si>
  <si>
    <t>Westbound</t>
  </si>
  <si>
    <t>Northbound</t>
  </si>
  <si>
    <t>Through</t>
  </si>
  <si>
    <t>Pedestrian</t>
  </si>
  <si>
    <t>All Vehicles</t>
  </si>
  <si>
    <t>Heavy Vehicles</t>
  </si>
  <si>
    <t>Intersection 9: Running Hill Road and Cummings Road</t>
  </si>
  <si>
    <t>HV%</t>
  </si>
  <si>
    <t>PHF</t>
  </si>
  <si>
    <t>Cummings Road
Northbound</t>
  </si>
  <si>
    <t>Running Hill Road
Westbound</t>
  </si>
  <si>
    <t>Cummings Road
Southbound</t>
  </si>
  <si>
    <t>Running Hill Road
Eastbound</t>
  </si>
  <si>
    <t>7:30 Hour Totals</t>
  </si>
  <si>
    <t>Southbound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</si>
</sst>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1"/>
    <xf numFmtId="0" fontId="1" fillId="0" borderId="0" xfId="1"/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35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9" fontId="1" fillId="0" borderId="0" xfId="1" applyNumberFormat="1"/>
    <xf numFmtId="1" fontId="1" fillId="0" borderId="0" xfId="1" applyNumberFormat="1"/>
    <xf numFmtId="0" fontId="1" fillId="0" borderId="39" xfId="1" applyBorder="1"/>
    <xf numFmtId="19" fontId="1" fillId="0" borderId="25" xfId="1" applyNumberFormat="1" applyBorder="1"/>
    <xf numFmtId="19" fontId="1" fillId="0" borderId="28" xfId="1" applyNumberFormat="1" applyBorder="1"/>
    <xf numFmtId="19" fontId="1" fillId="0" borderId="34" xfId="1" applyNumberFormat="1" applyBorder="1"/>
    <xf numFmtId="19" fontId="1" fillId="0" borderId="39" xfId="1" applyNumberFormat="1" applyBorder="1"/>
    <xf numFmtId="9" fontId="0" fillId="0" borderId="40" xfId="2" applyFont="1" applyBorder="1" applyAlignment="1">
      <alignment horizontal="center"/>
    </xf>
    <xf numFmtId="9" fontId="0" fillId="0" borderId="41" xfId="2" applyFont="1" applyBorder="1" applyAlignment="1">
      <alignment horizontal="center"/>
    </xf>
    <xf numFmtId="9" fontId="0" fillId="0" borderId="42" xfId="2" applyFont="1" applyBorder="1" applyAlignment="1">
      <alignment horizontal="center"/>
    </xf>
    <xf numFmtId="9" fontId="0" fillId="0" borderId="43" xfId="2" applyFont="1" applyBorder="1" applyAlignment="1">
      <alignment horizontal="center"/>
    </xf>
    <xf numFmtId="9" fontId="0" fillId="0" borderId="44" xfId="2" applyFont="1" applyBorder="1" applyAlignment="1">
      <alignment horizontal="center"/>
    </xf>
    <xf numFmtId="0" fontId="1" fillId="0" borderId="45" xfId="1" applyBorder="1"/>
    <xf numFmtId="0" fontId="0" fillId="0" borderId="30" xfId="0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1" fontId="0" fillId="0" borderId="27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0" borderId="2" xfId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0" xfId="1" applyNumberFormat="1" applyFont="1" applyAlignment="1">
      <alignment horizontal="left"/>
    </xf>
    <xf numFmtId="18" fontId="2" fillId="0" borderId="0" xfId="1" applyNumberFormat="1" applyFont="1" applyAlignment="1">
      <alignment horizontal="left"/>
    </xf>
    <xf numFmtId="0" fontId="0" fillId="0" borderId="30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38" xfId="0" applyNumberFormat="1" applyBorder="1" applyAlignment="1">
      <alignment horizontal="center"/>
    </xf>
    <xf numFmtId="0" fontId="0" fillId="0" borderId="36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RHR%20and%20Cummings%20AM.xls" TargetMode="External"/><Relationship Id="rId1" Type="http://schemas.openxmlformats.org/officeDocument/2006/relationships/externalLinkPath" Target="RHR%20and%20Cummings%20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bined"/>
      <sheetName val="Cars"/>
      <sheetName val="Trucks"/>
    </sheetNames>
    <sheetDataSet>
      <sheetData sheetId="0">
        <row r="11">
          <cell r="A11">
            <v>0.29166666666666669</v>
          </cell>
          <cell r="B11">
            <v>2</v>
          </cell>
          <cell r="C11">
            <v>54</v>
          </cell>
          <cell r="D11">
            <v>1</v>
          </cell>
          <cell r="E11">
            <v>0</v>
          </cell>
          <cell r="F11">
            <v>1</v>
          </cell>
          <cell r="G11">
            <v>12</v>
          </cell>
          <cell r="H11">
            <v>27</v>
          </cell>
          <cell r="I11">
            <v>0</v>
          </cell>
          <cell r="J11">
            <v>28</v>
          </cell>
          <cell r="K11">
            <v>74</v>
          </cell>
          <cell r="L11">
            <v>0</v>
          </cell>
          <cell r="M11">
            <v>0</v>
          </cell>
          <cell r="N11">
            <v>2</v>
          </cell>
          <cell r="O11">
            <v>39</v>
          </cell>
          <cell r="P11">
            <v>17</v>
          </cell>
          <cell r="Q11">
            <v>0</v>
          </cell>
        </row>
        <row r="12">
          <cell r="A12">
            <v>0.30208333333333331</v>
          </cell>
          <cell r="B12">
            <v>5</v>
          </cell>
          <cell r="C12">
            <v>54</v>
          </cell>
          <cell r="D12">
            <v>3</v>
          </cell>
          <cell r="E12">
            <v>0</v>
          </cell>
          <cell r="F12">
            <v>1</v>
          </cell>
          <cell r="G12">
            <v>14</v>
          </cell>
          <cell r="H12">
            <v>35</v>
          </cell>
          <cell r="I12">
            <v>0</v>
          </cell>
          <cell r="J12">
            <v>42</v>
          </cell>
          <cell r="K12">
            <v>96</v>
          </cell>
          <cell r="L12">
            <v>0</v>
          </cell>
          <cell r="M12">
            <v>0</v>
          </cell>
          <cell r="N12">
            <v>2</v>
          </cell>
          <cell r="O12">
            <v>53</v>
          </cell>
          <cell r="P12">
            <v>25</v>
          </cell>
          <cell r="Q12">
            <v>0</v>
          </cell>
        </row>
        <row r="13">
          <cell r="A13">
            <v>0.3125</v>
          </cell>
          <cell r="B13">
            <v>7</v>
          </cell>
          <cell r="C13">
            <v>75</v>
          </cell>
          <cell r="D13">
            <v>10</v>
          </cell>
          <cell r="E13">
            <v>0</v>
          </cell>
          <cell r="F13">
            <v>0</v>
          </cell>
          <cell r="G13">
            <v>15</v>
          </cell>
          <cell r="H13">
            <v>44</v>
          </cell>
          <cell r="I13">
            <v>0</v>
          </cell>
          <cell r="J13">
            <v>54</v>
          </cell>
          <cell r="K13">
            <v>84</v>
          </cell>
          <cell r="L13">
            <v>1</v>
          </cell>
          <cell r="M13">
            <v>0</v>
          </cell>
          <cell r="N13">
            <v>2</v>
          </cell>
          <cell r="O13">
            <v>63</v>
          </cell>
          <cell r="P13">
            <v>55</v>
          </cell>
          <cell r="Q13">
            <v>0</v>
          </cell>
        </row>
        <row r="14">
          <cell r="A14">
            <v>0.32291666666666669</v>
          </cell>
          <cell r="B14">
            <v>4</v>
          </cell>
          <cell r="C14">
            <v>107</v>
          </cell>
          <cell r="D14">
            <v>7</v>
          </cell>
          <cell r="E14">
            <v>1</v>
          </cell>
          <cell r="F14">
            <v>1</v>
          </cell>
          <cell r="G14">
            <v>12</v>
          </cell>
          <cell r="H14">
            <v>30</v>
          </cell>
          <cell r="I14">
            <v>0</v>
          </cell>
          <cell r="J14">
            <v>44</v>
          </cell>
          <cell r="K14">
            <v>93</v>
          </cell>
          <cell r="L14">
            <v>0</v>
          </cell>
          <cell r="M14">
            <v>0</v>
          </cell>
          <cell r="N14">
            <v>7</v>
          </cell>
          <cell r="O14">
            <v>73</v>
          </cell>
          <cell r="P14">
            <v>45</v>
          </cell>
          <cell r="Q14">
            <v>0</v>
          </cell>
        </row>
        <row r="15">
          <cell r="A15">
            <v>0.33333333333333331</v>
          </cell>
          <cell r="B15">
            <v>5</v>
          </cell>
          <cell r="C15">
            <v>76</v>
          </cell>
          <cell r="D15">
            <v>9</v>
          </cell>
          <cell r="E15">
            <v>0</v>
          </cell>
          <cell r="F15">
            <v>1</v>
          </cell>
          <cell r="G15">
            <v>9</v>
          </cell>
          <cell r="H15">
            <v>25</v>
          </cell>
          <cell r="I15">
            <v>0</v>
          </cell>
          <cell r="J15">
            <v>52</v>
          </cell>
          <cell r="K15">
            <v>81</v>
          </cell>
          <cell r="L15">
            <v>1</v>
          </cell>
          <cell r="M15">
            <v>0</v>
          </cell>
          <cell r="N15">
            <v>8</v>
          </cell>
          <cell r="O15">
            <v>61</v>
          </cell>
          <cell r="P15">
            <v>35</v>
          </cell>
          <cell r="Q15">
            <v>0</v>
          </cell>
        </row>
        <row r="16">
          <cell r="A16">
            <v>0.34375</v>
          </cell>
          <cell r="B16">
            <v>10</v>
          </cell>
          <cell r="C16">
            <v>89</v>
          </cell>
          <cell r="D16">
            <v>2</v>
          </cell>
          <cell r="E16">
            <v>0</v>
          </cell>
          <cell r="F16">
            <v>2</v>
          </cell>
          <cell r="G16">
            <v>9</v>
          </cell>
          <cell r="H16">
            <v>28</v>
          </cell>
          <cell r="I16">
            <v>0</v>
          </cell>
          <cell r="J16">
            <v>34</v>
          </cell>
          <cell r="K16">
            <v>69</v>
          </cell>
          <cell r="L16">
            <v>2</v>
          </cell>
          <cell r="M16">
            <v>0</v>
          </cell>
          <cell r="N16">
            <v>7</v>
          </cell>
          <cell r="O16">
            <v>52</v>
          </cell>
          <cell r="P16">
            <v>28</v>
          </cell>
          <cell r="Q16">
            <v>0</v>
          </cell>
        </row>
      </sheetData>
      <sheetData sheetId="1"/>
      <sheetData sheetId="2">
        <row r="11">
          <cell r="A11">
            <v>0.29166666666666669</v>
          </cell>
          <cell r="B11">
            <v>0</v>
          </cell>
          <cell r="C11">
            <v>6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1</v>
          </cell>
          <cell r="I11">
            <v>0</v>
          </cell>
          <cell r="J11">
            <v>0</v>
          </cell>
          <cell r="K11">
            <v>9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>
            <v>0.30208333333333331</v>
          </cell>
          <cell r="B12">
            <v>0</v>
          </cell>
          <cell r="C12">
            <v>7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3</v>
          </cell>
          <cell r="I12">
            <v>0</v>
          </cell>
          <cell r="J12">
            <v>0</v>
          </cell>
          <cell r="K12">
            <v>7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A13">
            <v>0.3125</v>
          </cell>
          <cell r="B13">
            <v>0</v>
          </cell>
          <cell r="C13">
            <v>6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1</v>
          </cell>
          <cell r="L13">
            <v>0</v>
          </cell>
          <cell r="M13">
            <v>0</v>
          </cell>
          <cell r="N13">
            <v>0</v>
          </cell>
          <cell r="O13">
            <v>1</v>
          </cell>
          <cell r="P13">
            <v>0</v>
          </cell>
          <cell r="Q13">
            <v>0</v>
          </cell>
        </row>
        <row r="14">
          <cell r="A14">
            <v>0.32291666666666669</v>
          </cell>
          <cell r="B14">
            <v>1</v>
          </cell>
          <cell r="C14">
            <v>7</v>
          </cell>
          <cell r="D14">
            <v>1</v>
          </cell>
          <cell r="E14">
            <v>1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</v>
          </cell>
          <cell r="K14">
            <v>6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A15">
            <v>0.33333333333333331</v>
          </cell>
          <cell r="B15">
            <v>0</v>
          </cell>
          <cell r="C15">
            <v>7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2</v>
          </cell>
          <cell r="K15">
            <v>5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>
            <v>0.34375</v>
          </cell>
          <cell r="B16">
            <v>0</v>
          </cell>
          <cell r="C16">
            <v>6</v>
          </cell>
          <cell r="D16">
            <v>0</v>
          </cell>
          <cell r="E16">
            <v>0</v>
          </cell>
          <cell r="F16">
            <v>0</v>
          </cell>
          <cell r="G16">
            <v>1</v>
          </cell>
          <cell r="H16">
            <v>0</v>
          </cell>
          <cell r="I16">
            <v>0</v>
          </cell>
          <cell r="J16">
            <v>1</v>
          </cell>
          <cell r="K16">
            <v>4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5"/>
  <sheetViews>
    <sheetView workbookViewId="0">
      <selection activeCell="C2" sqref="C2:P2"/>
    </sheetView>
  </sheetViews>
  <sheetFormatPr defaultRowHeight="14.4" x14ac:dyDescent="0.3"/>
  <cols>
    <col min="1" max="1" width="10.5546875" bestFit="1" customWidth="1"/>
    <col min="2" max="2" width="9.6640625" customWidth="1"/>
  </cols>
  <sheetData>
    <row r="1" spans="1:17" ht="15.6" x14ac:dyDescent="0.3">
      <c r="A1" s="49" t="s">
        <v>0</v>
      </c>
      <c r="B1" s="50"/>
      <c r="C1" s="51" t="s">
        <v>1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1"/>
    </row>
    <row r="2" spans="1:17" ht="15.6" x14ac:dyDescent="0.3">
      <c r="A2" s="49" t="s">
        <v>2</v>
      </c>
      <c r="B2" s="50"/>
      <c r="C2" s="58">
        <v>44482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1"/>
    </row>
    <row r="3" spans="1:17" ht="15.6" x14ac:dyDescent="0.3">
      <c r="A3" s="49" t="s">
        <v>3</v>
      </c>
      <c r="B3" s="50"/>
      <c r="C3" s="59">
        <v>0.29166666666666669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1"/>
    </row>
    <row r="4" spans="1:17" ht="15.6" x14ac:dyDescent="0.3">
      <c r="A4" s="49" t="s">
        <v>4</v>
      </c>
      <c r="B4" s="50"/>
      <c r="C4" s="5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1"/>
    </row>
    <row r="5" spans="1:17" ht="15" customHeight="1" x14ac:dyDescent="0.3">
      <c r="A5" s="20"/>
      <c r="B5" s="52" t="s">
        <v>22</v>
      </c>
      <c r="C5" s="53"/>
      <c r="D5" s="53"/>
      <c r="E5" s="53"/>
      <c r="F5" s="52" t="s">
        <v>23</v>
      </c>
      <c r="G5" s="53"/>
      <c r="H5" s="53"/>
      <c r="I5" s="53"/>
      <c r="J5" s="55" t="s">
        <v>24</v>
      </c>
      <c r="K5" s="56"/>
      <c r="L5" s="56"/>
      <c r="M5" s="56"/>
      <c r="N5" s="52" t="s">
        <v>25</v>
      </c>
      <c r="O5" s="53"/>
      <c r="P5" s="53"/>
      <c r="Q5" s="53"/>
    </row>
    <row r="6" spans="1:17" ht="15" customHeight="1" x14ac:dyDescent="0.3">
      <c r="A6" s="21"/>
      <c r="B6" s="54"/>
      <c r="C6" s="54"/>
      <c r="D6" s="54"/>
      <c r="E6" s="54"/>
      <c r="F6" s="54"/>
      <c r="G6" s="54"/>
      <c r="H6" s="54"/>
      <c r="I6" s="54"/>
      <c r="J6" s="57"/>
      <c r="K6" s="57"/>
      <c r="L6" s="57"/>
      <c r="M6" s="57"/>
      <c r="N6" s="54"/>
      <c r="O6" s="54"/>
      <c r="P6" s="54"/>
      <c r="Q6" s="54"/>
    </row>
    <row r="7" spans="1:17" x14ac:dyDescent="0.3">
      <c r="A7" s="22" t="s">
        <v>5</v>
      </c>
      <c r="B7" s="44" t="s">
        <v>8</v>
      </c>
      <c r="C7" s="44" t="s">
        <v>7</v>
      </c>
      <c r="D7" s="44" t="s">
        <v>6</v>
      </c>
      <c r="E7" s="44" t="s">
        <v>9</v>
      </c>
      <c r="F7" s="44" t="s">
        <v>8</v>
      </c>
      <c r="G7" s="44" t="s">
        <v>7</v>
      </c>
      <c r="H7" s="44" t="s">
        <v>6</v>
      </c>
      <c r="I7" s="44" t="s">
        <v>9</v>
      </c>
      <c r="J7" s="44" t="s">
        <v>8</v>
      </c>
      <c r="K7" s="44" t="s">
        <v>7</v>
      </c>
      <c r="L7" s="44" t="s">
        <v>6</v>
      </c>
      <c r="M7" s="44" t="s">
        <v>9</v>
      </c>
      <c r="N7" s="44" t="s">
        <v>8</v>
      </c>
      <c r="O7" s="44" t="s">
        <v>7</v>
      </c>
      <c r="P7" s="44" t="s">
        <v>6</v>
      </c>
      <c r="Q7" s="44" t="s">
        <v>9</v>
      </c>
    </row>
    <row r="8" spans="1:17" x14ac:dyDescent="0.3">
      <c r="A8" s="30">
        <f>[1]Combined!A11</f>
        <v>0.29166666666666669</v>
      </c>
      <c r="B8" s="31">
        <f>[1]Combined!B11</f>
        <v>2</v>
      </c>
      <c r="C8" s="31">
        <f>[1]Combined!C11</f>
        <v>54</v>
      </c>
      <c r="D8" s="31">
        <f>[1]Combined!D11</f>
        <v>1</v>
      </c>
      <c r="E8" s="31">
        <f>[1]Combined!E11</f>
        <v>0</v>
      </c>
      <c r="F8" s="31">
        <f>[1]Combined!F11</f>
        <v>1</v>
      </c>
      <c r="G8" s="31">
        <f>[1]Combined!G11</f>
        <v>12</v>
      </c>
      <c r="H8" s="31">
        <f>[1]Combined!H11</f>
        <v>27</v>
      </c>
      <c r="I8" s="31">
        <f>[1]Combined!I11</f>
        <v>0</v>
      </c>
      <c r="J8" s="31">
        <f>[1]Combined!J11</f>
        <v>28</v>
      </c>
      <c r="K8" s="31">
        <f>[1]Combined!K11</f>
        <v>74</v>
      </c>
      <c r="L8" s="31">
        <f>[1]Combined!L11</f>
        <v>0</v>
      </c>
      <c r="M8" s="31">
        <f>[1]Combined!M11</f>
        <v>0</v>
      </c>
      <c r="N8" s="31">
        <f>[1]Combined!N11</f>
        <v>2</v>
      </c>
      <c r="O8" s="31">
        <f>[1]Combined!O11</f>
        <v>39</v>
      </c>
      <c r="P8" s="31">
        <f>[1]Combined!P11</f>
        <v>17</v>
      </c>
      <c r="Q8" s="31">
        <f>[1]Combined!Q11</f>
        <v>0</v>
      </c>
    </row>
    <row r="9" spans="1:17" x14ac:dyDescent="0.3">
      <c r="A9" s="30">
        <f>[1]Combined!A12</f>
        <v>0.30208333333333331</v>
      </c>
      <c r="B9" s="31">
        <f>[1]Combined!B12</f>
        <v>5</v>
      </c>
      <c r="C9" s="31">
        <f>[1]Combined!C12</f>
        <v>54</v>
      </c>
      <c r="D9" s="31">
        <f>[1]Combined!D12</f>
        <v>3</v>
      </c>
      <c r="E9" s="31">
        <f>[1]Combined!E12</f>
        <v>0</v>
      </c>
      <c r="F9" s="31">
        <f>[1]Combined!F12</f>
        <v>1</v>
      </c>
      <c r="G9" s="31">
        <f>[1]Combined!G12</f>
        <v>14</v>
      </c>
      <c r="H9" s="31">
        <f>[1]Combined!H12</f>
        <v>35</v>
      </c>
      <c r="I9" s="31">
        <f>[1]Combined!I12</f>
        <v>0</v>
      </c>
      <c r="J9" s="31">
        <f>[1]Combined!J12</f>
        <v>42</v>
      </c>
      <c r="K9" s="31">
        <f>[1]Combined!K12</f>
        <v>96</v>
      </c>
      <c r="L9" s="31">
        <f>[1]Combined!L12</f>
        <v>0</v>
      </c>
      <c r="M9" s="31">
        <f>[1]Combined!M12</f>
        <v>0</v>
      </c>
      <c r="N9" s="31">
        <f>[1]Combined!N12</f>
        <v>2</v>
      </c>
      <c r="O9" s="31">
        <f>[1]Combined!O12</f>
        <v>53</v>
      </c>
      <c r="P9" s="31">
        <f>[1]Combined!P12</f>
        <v>25</v>
      </c>
      <c r="Q9" s="31">
        <f>[1]Combined!Q12</f>
        <v>0</v>
      </c>
    </row>
    <row r="10" spans="1:17" x14ac:dyDescent="0.3">
      <c r="A10" s="30">
        <f>[1]Combined!A13</f>
        <v>0.3125</v>
      </c>
      <c r="B10" s="31">
        <f>[1]Combined!B13</f>
        <v>7</v>
      </c>
      <c r="C10" s="31">
        <f>[1]Combined!C13</f>
        <v>75</v>
      </c>
      <c r="D10" s="31">
        <f>[1]Combined!D13</f>
        <v>10</v>
      </c>
      <c r="E10" s="31">
        <f>[1]Combined!E13</f>
        <v>0</v>
      </c>
      <c r="F10" s="31">
        <f>[1]Combined!F13</f>
        <v>0</v>
      </c>
      <c r="G10" s="31">
        <f>[1]Combined!G13</f>
        <v>15</v>
      </c>
      <c r="H10" s="31">
        <f>[1]Combined!H13</f>
        <v>44</v>
      </c>
      <c r="I10" s="31">
        <f>[1]Combined!I13</f>
        <v>0</v>
      </c>
      <c r="J10" s="31">
        <f>[1]Combined!J13</f>
        <v>54</v>
      </c>
      <c r="K10" s="31">
        <f>[1]Combined!K13</f>
        <v>84</v>
      </c>
      <c r="L10" s="31">
        <f>[1]Combined!L13</f>
        <v>1</v>
      </c>
      <c r="M10" s="31">
        <f>[1]Combined!M13</f>
        <v>0</v>
      </c>
      <c r="N10" s="31">
        <f>[1]Combined!N13</f>
        <v>2</v>
      </c>
      <c r="O10" s="31">
        <f>[1]Combined!O13</f>
        <v>63</v>
      </c>
      <c r="P10" s="31">
        <f>[1]Combined!P13</f>
        <v>55</v>
      </c>
      <c r="Q10" s="31">
        <f>[1]Combined!Q13</f>
        <v>0</v>
      </c>
    </row>
    <row r="11" spans="1:17" x14ac:dyDescent="0.3">
      <c r="A11" s="30">
        <f>[1]Combined!A14</f>
        <v>0.32291666666666669</v>
      </c>
      <c r="B11" s="31">
        <f>[1]Combined!B14</f>
        <v>4</v>
      </c>
      <c r="C11" s="31">
        <f>[1]Combined!C14</f>
        <v>107</v>
      </c>
      <c r="D11" s="31">
        <f>[1]Combined!D14</f>
        <v>7</v>
      </c>
      <c r="E11" s="31">
        <f>[1]Combined!E14</f>
        <v>1</v>
      </c>
      <c r="F11" s="31">
        <f>[1]Combined!F14</f>
        <v>1</v>
      </c>
      <c r="G11" s="31">
        <f>[1]Combined!G14</f>
        <v>12</v>
      </c>
      <c r="H11" s="31">
        <f>[1]Combined!H14</f>
        <v>30</v>
      </c>
      <c r="I11" s="31">
        <f>[1]Combined!I14</f>
        <v>0</v>
      </c>
      <c r="J11" s="31">
        <f>[1]Combined!J14</f>
        <v>44</v>
      </c>
      <c r="K11" s="31">
        <f>[1]Combined!K14</f>
        <v>93</v>
      </c>
      <c r="L11" s="31">
        <f>[1]Combined!L14</f>
        <v>0</v>
      </c>
      <c r="M11" s="31">
        <f>[1]Combined!M14</f>
        <v>0</v>
      </c>
      <c r="N11" s="31">
        <f>[1]Combined!N14</f>
        <v>7</v>
      </c>
      <c r="O11" s="31">
        <f>[1]Combined!O14</f>
        <v>73</v>
      </c>
      <c r="P11" s="31">
        <f>[1]Combined!P14</f>
        <v>45</v>
      </c>
      <c r="Q11" s="31">
        <f>[1]Combined!Q14</f>
        <v>0</v>
      </c>
    </row>
    <row r="12" spans="1:17" x14ac:dyDescent="0.3">
      <c r="A12" s="30">
        <f>[1]Combined!A15</f>
        <v>0.33333333333333331</v>
      </c>
      <c r="B12" s="31">
        <f>[1]Combined!B15</f>
        <v>5</v>
      </c>
      <c r="C12" s="31">
        <f>[1]Combined!C15</f>
        <v>76</v>
      </c>
      <c r="D12" s="31">
        <f>[1]Combined!D15</f>
        <v>9</v>
      </c>
      <c r="E12" s="31">
        <f>[1]Combined!E15</f>
        <v>0</v>
      </c>
      <c r="F12" s="31">
        <f>[1]Combined!F15</f>
        <v>1</v>
      </c>
      <c r="G12" s="31">
        <f>[1]Combined!G15</f>
        <v>9</v>
      </c>
      <c r="H12" s="31">
        <f>[1]Combined!H15</f>
        <v>25</v>
      </c>
      <c r="I12" s="31">
        <f>[1]Combined!I15</f>
        <v>0</v>
      </c>
      <c r="J12" s="31">
        <f>[1]Combined!J15</f>
        <v>52</v>
      </c>
      <c r="K12" s="31">
        <f>[1]Combined!K15</f>
        <v>81</v>
      </c>
      <c r="L12" s="31">
        <f>[1]Combined!L15</f>
        <v>1</v>
      </c>
      <c r="M12" s="31">
        <f>[1]Combined!M15</f>
        <v>0</v>
      </c>
      <c r="N12" s="31">
        <f>[1]Combined!N15</f>
        <v>8</v>
      </c>
      <c r="O12" s="31">
        <f>[1]Combined!O15</f>
        <v>61</v>
      </c>
      <c r="P12" s="31">
        <f>[1]Combined!P15</f>
        <v>35</v>
      </c>
      <c r="Q12" s="31">
        <f>[1]Combined!Q15</f>
        <v>0</v>
      </c>
    </row>
    <row r="13" spans="1:17" x14ac:dyDescent="0.3">
      <c r="A13" s="30">
        <f>[1]Combined!A16</f>
        <v>0.34375</v>
      </c>
      <c r="B13" s="31">
        <f>[1]Combined!B16</f>
        <v>10</v>
      </c>
      <c r="C13" s="31">
        <f>[1]Combined!C16</f>
        <v>89</v>
      </c>
      <c r="D13" s="31">
        <f>[1]Combined!D16</f>
        <v>2</v>
      </c>
      <c r="E13" s="31">
        <f>[1]Combined!E16</f>
        <v>0</v>
      </c>
      <c r="F13" s="31">
        <f>[1]Combined!F16</f>
        <v>2</v>
      </c>
      <c r="G13" s="31">
        <f>[1]Combined!G16</f>
        <v>9</v>
      </c>
      <c r="H13" s="31">
        <f>[1]Combined!H16</f>
        <v>28</v>
      </c>
      <c r="I13" s="31">
        <f>[1]Combined!I16</f>
        <v>0</v>
      </c>
      <c r="J13" s="31">
        <f>[1]Combined!J16</f>
        <v>34</v>
      </c>
      <c r="K13" s="31">
        <f>[1]Combined!K16</f>
        <v>69</v>
      </c>
      <c r="L13" s="31">
        <f>[1]Combined!L16</f>
        <v>2</v>
      </c>
      <c r="M13" s="31">
        <f>[1]Combined!M16</f>
        <v>0</v>
      </c>
      <c r="N13" s="31">
        <f>[1]Combined!N16</f>
        <v>7</v>
      </c>
      <c r="O13" s="31">
        <f>[1]Combined!O16</f>
        <v>52</v>
      </c>
      <c r="P13" s="31">
        <f>[1]Combined!P16</f>
        <v>28</v>
      </c>
      <c r="Q13" s="31">
        <f>[1]Combined!Q16</f>
        <v>0</v>
      </c>
    </row>
    <row r="14" spans="1:17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5:E6"/>
    <mergeCell ref="N5:Q6"/>
    <mergeCell ref="F5:I6"/>
    <mergeCell ref="J5:M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N8" sqref="N8"/>
    </sheetView>
  </sheetViews>
  <sheetFormatPr defaultRowHeight="14.4" x14ac:dyDescent="0.3"/>
  <cols>
    <col min="1" max="1" width="10.5546875" bestFit="1" customWidth="1"/>
  </cols>
  <sheetData>
    <row r="1" spans="1:17" ht="15.6" x14ac:dyDescent="0.3">
      <c r="A1" s="49" t="s">
        <v>0</v>
      </c>
      <c r="B1" s="50"/>
      <c r="C1" s="51" t="s">
        <v>1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2"/>
    </row>
    <row r="2" spans="1:17" ht="15.6" x14ac:dyDescent="0.3">
      <c r="A2" s="49" t="s">
        <v>2</v>
      </c>
      <c r="B2" s="50"/>
      <c r="C2" s="58">
        <v>44482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2"/>
    </row>
    <row r="3" spans="1:17" ht="15.6" x14ac:dyDescent="0.3">
      <c r="A3" s="49" t="s">
        <v>3</v>
      </c>
      <c r="B3" s="50"/>
      <c r="C3" s="59">
        <v>0.29166666666666669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2"/>
    </row>
    <row r="4" spans="1:17" ht="15.6" x14ac:dyDescent="0.3">
      <c r="A4" s="49" t="s">
        <v>4</v>
      </c>
      <c r="B4" s="50"/>
      <c r="C4" s="5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2"/>
    </row>
    <row r="5" spans="1:17" ht="15.6" x14ac:dyDescent="0.3">
      <c r="A5" s="20"/>
      <c r="B5" s="52" t="s">
        <v>22</v>
      </c>
      <c r="C5" s="53"/>
      <c r="D5" s="53"/>
      <c r="E5" s="53"/>
      <c r="F5" s="52" t="s">
        <v>23</v>
      </c>
      <c r="G5" s="53"/>
      <c r="H5" s="53"/>
      <c r="I5" s="53"/>
      <c r="J5" s="55" t="s">
        <v>24</v>
      </c>
      <c r="K5" s="56"/>
      <c r="L5" s="56"/>
      <c r="M5" s="56"/>
      <c r="N5" s="52" t="s">
        <v>25</v>
      </c>
      <c r="O5" s="53"/>
      <c r="P5" s="53"/>
      <c r="Q5" s="53"/>
    </row>
    <row r="6" spans="1:17" ht="15" customHeight="1" x14ac:dyDescent="0.3">
      <c r="A6" s="21"/>
      <c r="B6" s="54"/>
      <c r="C6" s="54"/>
      <c r="D6" s="54"/>
      <c r="E6" s="54"/>
      <c r="F6" s="54"/>
      <c r="G6" s="54"/>
      <c r="H6" s="54"/>
      <c r="I6" s="54"/>
      <c r="J6" s="57"/>
      <c r="K6" s="57"/>
      <c r="L6" s="57"/>
      <c r="M6" s="57"/>
      <c r="N6" s="54"/>
      <c r="O6" s="54"/>
      <c r="P6" s="54"/>
      <c r="Q6" s="54"/>
    </row>
    <row r="7" spans="1:17" x14ac:dyDescent="0.3">
      <c r="A7" s="22" t="s">
        <v>5</v>
      </c>
      <c r="B7" s="44" t="s">
        <v>8</v>
      </c>
      <c r="C7" s="44" t="s">
        <v>7</v>
      </c>
      <c r="D7" s="44" t="s">
        <v>6</v>
      </c>
      <c r="E7" s="44" t="s">
        <v>9</v>
      </c>
      <c r="F7" s="44" t="s">
        <v>8</v>
      </c>
      <c r="G7" s="44" t="s">
        <v>7</v>
      </c>
      <c r="H7" s="44" t="s">
        <v>6</v>
      </c>
      <c r="I7" s="44" t="s">
        <v>9</v>
      </c>
      <c r="J7" s="44" t="s">
        <v>8</v>
      </c>
      <c r="K7" s="44" t="s">
        <v>7</v>
      </c>
      <c r="L7" s="44" t="s">
        <v>6</v>
      </c>
      <c r="M7" s="44" t="s">
        <v>9</v>
      </c>
      <c r="N7" s="44" t="s">
        <v>8</v>
      </c>
      <c r="O7" s="44" t="s">
        <v>7</v>
      </c>
      <c r="P7" s="44" t="s">
        <v>6</v>
      </c>
      <c r="Q7" s="44" t="s">
        <v>9</v>
      </c>
    </row>
    <row r="8" spans="1:17" x14ac:dyDescent="0.3">
      <c r="A8" s="30">
        <f>[1]Trucks!A11</f>
        <v>0.29166666666666669</v>
      </c>
      <c r="B8" s="31">
        <f>[1]Trucks!B11</f>
        <v>0</v>
      </c>
      <c r="C8" s="31">
        <f>[1]Trucks!C11</f>
        <v>6</v>
      </c>
      <c r="D8" s="31">
        <f>[1]Trucks!D11</f>
        <v>0</v>
      </c>
      <c r="E8" s="31">
        <f>[1]Trucks!E11</f>
        <v>0</v>
      </c>
      <c r="F8" s="31">
        <f>[1]Trucks!F11</f>
        <v>0</v>
      </c>
      <c r="G8" s="31">
        <f>[1]Trucks!G11</f>
        <v>0</v>
      </c>
      <c r="H8" s="31">
        <f>[1]Trucks!H11</f>
        <v>1</v>
      </c>
      <c r="I8" s="31">
        <f>[1]Trucks!I11</f>
        <v>0</v>
      </c>
      <c r="J8" s="31">
        <f>[1]Trucks!J11</f>
        <v>0</v>
      </c>
      <c r="K8" s="31">
        <f>[1]Trucks!K11</f>
        <v>9</v>
      </c>
      <c r="L8" s="31">
        <f>[1]Trucks!L11</f>
        <v>0</v>
      </c>
      <c r="M8" s="31">
        <f>[1]Trucks!M11</f>
        <v>0</v>
      </c>
      <c r="N8" s="31">
        <f>[1]Trucks!N11</f>
        <v>0</v>
      </c>
      <c r="O8" s="31">
        <f>[1]Trucks!O11</f>
        <v>0</v>
      </c>
      <c r="P8" s="31">
        <f>[1]Trucks!P11</f>
        <v>0</v>
      </c>
      <c r="Q8" s="31">
        <f>[1]Trucks!Q11</f>
        <v>0</v>
      </c>
    </row>
    <row r="9" spans="1:17" x14ac:dyDescent="0.3">
      <c r="A9" s="30">
        <f>[1]Trucks!A12</f>
        <v>0.30208333333333331</v>
      </c>
      <c r="B9" s="31">
        <f>[1]Trucks!B12</f>
        <v>0</v>
      </c>
      <c r="C9" s="31">
        <f>[1]Trucks!C12</f>
        <v>7</v>
      </c>
      <c r="D9" s="31">
        <f>[1]Trucks!D12</f>
        <v>0</v>
      </c>
      <c r="E9" s="31">
        <f>[1]Trucks!E12</f>
        <v>0</v>
      </c>
      <c r="F9" s="31">
        <f>[1]Trucks!F12</f>
        <v>0</v>
      </c>
      <c r="G9" s="31">
        <f>[1]Trucks!G12</f>
        <v>0</v>
      </c>
      <c r="H9" s="31">
        <f>[1]Trucks!H12</f>
        <v>3</v>
      </c>
      <c r="I9" s="31">
        <f>[1]Trucks!I12</f>
        <v>0</v>
      </c>
      <c r="J9" s="31">
        <f>[1]Trucks!J12</f>
        <v>0</v>
      </c>
      <c r="K9" s="31">
        <f>[1]Trucks!K12</f>
        <v>7</v>
      </c>
      <c r="L9" s="31">
        <f>[1]Trucks!L12</f>
        <v>0</v>
      </c>
      <c r="M9" s="31">
        <f>[1]Trucks!M12</f>
        <v>0</v>
      </c>
      <c r="N9" s="31">
        <f>[1]Trucks!N12</f>
        <v>0</v>
      </c>
      <c r="O9" s="31">
        <f>[1]Trucks!O12</f>
        <v>0</v>
      </c>
      <c r="P9" s="31">
        <f>[1]Trucks!P12</f>
        <v>0</v>
      </c>
      <c r="Q9" s="31">
        <f>[1]Trucks!Q12</f>
        <v>0</v>
      </c>
    </row>
    <row r="10" spans="1:17" x14ac:dyDescent="0.3">
      <c r="A10" s="30">
        <f>[1]Trucks!A13</f>
        <v>0.3125</v>
      </c>
      <c r="B10" s="31">
        <f>[1]Trucks!B13</f>
        <v>0</v>
      </c>
      <c r="C10" s="31">
        <f>[1]Trucks!C13</f>
        <v>6</v>
      </c>
      <c r="D10" s="31">
        <f>[1]Trucks!D13</f>
        <v>0</v>
      </c>
      <c r="E10" s="31">
        <f>[1]Trucks!E13</f>
        <v>0</v>
      </c>
      <c r="F10" s="31">
        <f>[1]Trucks!F13</f>
        <v>0</v>
      </c>
      <c r="G10" s="31">
        <f>[1]Trucks!G13</f>
        <v>0</v>
      </c>
      <c r="H10" s="31">
        <f>[1]Trucks!H13</f>
        <v>0</v>
      </c>
      <c r="I10" s="31">
        <f>[1]Trucks!I13</f>
        <v>0</v>
      </c>
      <c r="J10" s="31">
        <f>[1]Trucks!J13</f>
        <v>0</v>
      </c>
      <c r="K10" s="31">
        <f>[1]Trucks!K13</f>
        <v>1</v>
      </c>
      <c r="L10" s="31">
        <f>[1]Trucks!L13</f>
        <v>0</v>
      </c>
      <c r="M10" s="31">
        <f>[1]Trucks!M13</f>
        <v>0</v>
      </c>
      <c r="N10" s="31">
        <f>[1]Trucks!N13</f>
        <v>0</v>
      </c>
      <c r="O10" s="31">
        <f>[1]Trucks!O13</f>
        <v>1</v>
      </c>
      <c r="P10" s="31">
        <f>[1]Trucks!P13</f>
        <v>0</v>
      </c>
      <c r="Q10" s="31">
        <f>[1]Trucks!Q13</f>
        <v>0</v>
      </c>
    </row>
    <row r="11" spans="1:17" x14ac:dyDescent="0.3">
      <c r="A11" s="30">
        <f>[1]Trucks!A14</f>
        <v>0.32291666666666669</v>
      </c>
      <c r="B11" s="31">
        <f>[1]Trucks!B14</f>
        <v>1</v>
      </c>
      <c r="C11" s="31">
        <f>[1]Trucks!C14</f>
        <v>7</v>
      </c>
      <c r="D11" s="31">
        <f>[1]Trucks!D14</f>
        <v>1</v>
      </c>
      <c r="E11" s="31">
        <f>[1]Trucks!E14</f>
        <v>1</v>
      </c>
      <c r="F11" s="31">
        <f>[1]Trucks!F14</f>
        <v>0</v>
      </c>
      <c r="G11" s="31">
        <f>[1]Trucks!G14</f>
        <v>0</v>
      </c>
      <c r="H11" s="31">
        <f>[1]Trucks!H14</f>
        <v>0</v>
      </c>
      <c r="I11" s="31">
        <f>[1]Trucks!I14</f>
        <v>0</v>
      </c>
      <c r="J11" s="31">
        <f>[1]Trucks!J14</f>
        <v>1</v>
      </c>
      <c r="K11" s="31">
        <f>[1]Trucks!K14</f>
        <v>6</v>
      </c>
      <c r="L11" s="31">
        <f>[1]Trucks!L14</f>
        <v>0</v>
      </c>
      <c r="M11" s="31">
        <f>[1]Trucks!M14</f>
        <v>0</v>
      </c>
      <c r="N11" s="31">
        <f>[1]Trucks!N14</f>
        <v>0</v>
      </c>
      <c r="O11" s="31">
        <f>[1]Trucks!O14</f>
        <v>0</v>
      </c>
      <c r="P11" s="31">
        <f>[1]Trucks!P14</f>
        <v>0</v>
      </c>
      <c r="Q11" s="31">
        <f>[1]Trucks!Q14</f>
        <v>0</v>
      </c>
    </row>
    <row r="12" spans="1:17" x14ac:dyDescent="0.3">
      <c r="A12" s="30">
        <f>[1]Trucks!A15</f>
        <v>0.33333333333333331</v>
      </c>
      <c r="B12" s="31">
        <f>[1]Trucks!B15</f>
        <v>0</v>
      </c>
      <c r="C12" s="31">
        <f>[1]Trucks!C15</f>
        <v>7</v>
      </c>
      <c r="D12" s="31">
        <f>[1]Trucks!D15</f>
        <v>0</v>
      </c>
      <c r="E12" s="31">
        <f>[1]Trucks!E15</f>
        <v>0</v>
      </c>
      <c r="F12" s="31">
        <f>[1]Trucks!F15</f>
        <v>0</v>
      </c>
      <c r="G12" s="31">
        <f>[1]Trucks!G15</f>
        <v>0</v>
      </c>
      <c r="H12" s="31">
        <f>[1]Trucks!H15</f>
        <v>0</v>
      </c>
      <c r="I12" s="31">
        <f>[1]Trucks!I15</f>
        <v>0</v>
      </c>
      <c r="J12" s="31">
        <f>[1]Trucks!J15</f>
        <v>2</v>
      </c>
      <c r="K12" s="31">
        <f>[1]Trucks!K15</f>
        <v>5</v>
      </c>
      <c r="L12" s="31">
        <f>[1]Trucks!L15</f>
        <v>0</v>
      </c>
      <c r="M12" s="31">
        <f>[1]Trucks!M15</f>
        <v>0</v>
      </c>
      <c r="N12" s="31">
        <f>[1]Trucks!N15</f>
        <v>0</v>
      </c>
      <c r="O12" s="31">
        <f>[1]Trucks!O15</f>
        <v>0</v>
      </c>
      <c r="P12" s="31">
        <f>[1]Trucks!P15</f>
        <v>0</v>
      </c>
      <c r="Q12" s="31">
        <f>[1]Trucks!Q15</f>
        <v>0</v>
      </c>
    </row>
    <row r="13" spans="1:17" x14ac:dyDescent="0.3">
      <c r="A13" s="30">
        <f>[1]Trucks!A16</f>
        <v>0.34375</v>
      </c>
      <c r="B13" s="31">
        <f>[1]Trucks!B16</f>
        <v>0</v>
      </c>
      <c r="C13" s="31">
        <f>[1]Trucks!C16</f>
        <v>6</v>
      </c>
      <c r="D13" s="31">
        <f>[1]Trucks!D16</f>
        <v>0</v>
      </c>
      <c r="E13" s="31">
        <f>[1]Trucks!E16</f>
        <v>0</v>
      </c>
      <c r="F13" s="31">
        <f>[1]Trucks!F16</f>
        <v>0</v>
      </c>
      <c r="G13" s="31">
        <f>[1]Trucks!G16</f>
        <v>1</v>
      </c>
      <c r="H13" s="31">
        <f>[1]Trucks!H16</f>
        <v>0</v>
      </c>
      <c r="I13" s="31">
        <f>[1]Trucks!I16</f>
        <v>0</v>
      </c>
      <c r="J13" s="31">
        <f>[1]Trucks!J16</f>
        <v>1</v>
      </c>
      <c r="K13" s="31">
        <f>[1]Trucks!K16</f>
        <v>4</v>
      </c>
      <c r="L13" s="31">
        <f>[1]Trucks!L16</f>
        <v>0</v>
      </c>
      <c r="M13" s="31">
        <f>[1]Trucks!M16</f>
        <v>0</v>
      </c>
      <c r="N13" s="31">
        <f>[1]Trucks!N16</f>
        <v>0</v>
      </c>
      <c r="O13" s="31">
        <f>[1]Trucks!O16</f>
        <v>0</v>
      </c>
      <c r="P13" s="31">
        <f>[1]Trucks!P16</f>
        <v>0</v>
      </c>
      <c r="Q13" s="31">
        <f>[1]Trucks!Q16</f>
        <v>0</v>
      </c>
    </row>
    <row r="14" spans="1:17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5:E6"/>
    <mergeCell ref="F5:I6"/>
    <mergeCell ref="J5:M6"/>
    <mergeCell ref="N5:Q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ECE4-8C99-469E-ADEB-4E2CFCFDD116}">
  <sheetPr>
    <tabColor rgb="FFFFFF00"/>
  </sheetPr>
  <dimension ref="B1:S28"/>
  <sheetViews>
    <sheetView tabSelected="1" workbookViewId="0">
      <selection activeCell="F24" sqref="F24"/>
    </sheetView>
  </sheetViews>
  <sheetFormatPr defaultRowHeight="14.4" x14ac:dyDescent="0.3"/>
  <cols>
    <col min="3" max="3" width="10.5546875" bestFit="1" customWidth="1"/>
    <col min="7" max="7" width="10.5546875" bestFit="1" customWidth="1"/>
    <col min="11" max="11" width="10.5546875" bestFit="1" customWidth="1"/>
    <col min="15" max="15" width="10.5546875" bestFit="1" customWidth="1"/>
    <col min="19" max="19" width="10.5546875" bestFit="1" customWidth="1"/>
  </cols>
  <sheetData>
    <row r="1" spans="2:19" ht="15" thickBot="1" x14ac:dyDescent="0.35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2:19" ht="15" thickBot="1" x14ac:dyDescent="0.35">
      <c r="D2" s="66" t="s">
        <v>19</v>
      </c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2:19" x14ac:dyDescent="0.3">
      <c r="D3" s="69" t="s">
        <v>11</v>
      </c>
      <c r="E3" s="70"/>
      <c r="F3" s="70"/>
      <c r="G3" s="71"/>
      <c r="H3" s="72" t="s">
        <v>11</v>
      </c>
      <c r="I3" s="73"/>
      <c r="J3" s="73"/>
      <c r="K3" s="74"/>
      <c r="L3" s="75" t="s">
        <v>10</v>
      </c>
      <c r="M3" s="70"/>
      <c r="N3" s="70"/>
      <c r="O3" s="71"/>
      <c r="P3" s="72" t="s">
        <v>10</v>
      </c>
      <c r="Q3" s="73"/>
      <c r="R3" s="73"/>
      <c r="S3" s="74"/>
    </row>
    <row r="4" spans="2:19" ht="15" thickBot="1" x14ac:dyDescent="0.35">
      <c r="D4" s="61" t="s">
        <v>12</v>
      </c>
      <c r="E4" s="62"/>
      <c r="F4" s="62"/>
      <c r="G4" s="63"/>
      <c r="H4" s="61" t="s">
        <v>13</v>
      </c>
      <c r="I4" s="62"/>
      <c r="J4" s="62"/>
      <c r="K4" s="64"/>
      <c r="L4" s="65" t="s">
        <v>27</v>
      </c>
      <c r="M4" s="62"/>
      <c r="N4" s="62"/>
      <c r="O4" s="63"/>
      <c r="P4" s="61" t="s">
        <v>14</v>
      </c>
      <c r="Q4" s="62"/>
      <c r="R4" s="62"/>
      <c r="S4" s="64"/>
    </row>
    <row r="5" spans="2:19" ht="15" thickBot="1" x14ac:dyDescent="0.35">
      <c r="B5" s="79">
        <f>All!C2</f>
        <v>44482</v>
      </c>
      <c r="C5" s="80"/>
      <c r="D5" s="4" t="s">
        <v>8</v>
      </c>
      <c r="E5" s="5" t="s">
        <v>15</v>
      </c>
      <c r="F5" s="5" t="s">
        <v>6</v>
      </c>
      <c r="G5" s="6" t="s">
        <v>16</v>
      </c>
      <c r="H5" s="4" t="s">
        <v>8</v>
      </c>
      <c r="I5" s="5" t="s">
        <v>15</v>
      </c>
      <c r="J5" s="5" t="s">
        <v>6</v>
      </c>
      <c r="K5" s="7" t="s">
        <v>16</v>
      </c>
      <c r="L5" s="8" t="s">
        <v>8</v>
      </c>
      <c r="M5" s="5" t="s">
        <v>15</v>
      </c>
      <c r="N5" s="5" t="s">
        <v>6</v>
      </c>
      <c r="O5" s="6" t="s">
        <v>16</v>
      </c>
      <c r="P5" s="4" t="s">
        <v>8</v>
      </c>
      <c r="Q5" s="5" t="s">
        <v>15</v>
      </c>
      <c r="R5" s="5" t="s">
        <v>6</v>
      </c>
      <c r="S5" s="7" t="s">
        <v>16</v>
      </c>
    </row>
    <row r="6" spans="2:19" x14ac:dyDescent="0.3">
      <c r="B6" s="81" t="s">
        <v>17</v>
      </c>
      <c r="C6" s="33">
        <f>[1]Combined!A11</f>
        <v>0.29166666666666669</v>
      </c>
      <c r="D6" s="45">
        <f>All!N8</f>
        <v>2</v>
      </c>
      <c r="E6" s="23">
        <f>All!O8</f>
        <v>39</v>
      </c>
      <c r="F6" s="23">
        <f>All!P8</f>
        <v>17</v>
      </c>
      <c r="G6" s="9">
        <f>All!Q8</f>
        <v>0</v>
      </c>
      <c r="H6" s="46">
        <f>All!F8</f>
        <v>1</v>
      </c>
      <c r="I6" s="23">
        <f>All!G8</f>
        <v>12</v>
      </c>
      <c r="J6" s="23">
        <f>All!H8</f>
        <v>27</v>
      </c>
      <c r="K6" s="24">
        <f>All!I8</f>
        <v>0</v>
      </c>
      <c r="L6" s="45">
        <f>All!J8</f>
        <v>28</v>
      </c>
      <c r="M6" s="23">
        <f>All!K8</f>
        <v>74</v>
      </c>
      <c r="N6" s="23">
        <f>All!L8</f>
        <v>0</v>
      </c>
      <c r="O6" s="9">
        <f>All!M8</f>
        <v>0</v>
      </c>
      <c r="P6" s="46">
        <f>All!B8</f>
        <v>2</v>
      </c>
      <c r="Q6" s="23">
        <f>All!C8</f>
        <v>54</v>
      </c>
      <c r="R6" s="23">
        <f>All!D8</f>
        <v>1</v>
      </c>
      <c r="S6" s="24">
        <f>All!E8</f>
        <v>0</v>
      </c>
    </row>
    <row r="7" spans="2:19" x14ac:dyDescent="0.3">
      <c r="B7" s="82"/>
      <c r="C7" s="34">
        <f>[1]Combined!A12</f>
        <v>0.30208333333333331</v>
      </c>
      <c r="D7" s="14">
        <f>All!N9</f>
        <v>2</v>
      </c>
      <c r="E7" s="11">
        <f>All!O9</f>
        <v>53</v>
      </c>
      <c r="F7" s="11">
        <f>All!P9</f>
        <v>25</v>
      </c>
      <c r="G7" s="12">
        <f>All!Q9</f>
        <v>0</v>
      </c>
      <c r="H7" s="10">
        <f>All!F9</f>
        <v>1</v>
      </c>
      <c r="I7" s="11">
        <f>All!G9</f>
        <v>14</v>
      </c>
      <c r="J7" s="11">
        <f>All!H9</f>
        <v>35</v>
      </c>
      <c r="K7" s="13">
        <f>All!I9</f>
        <v>0</v>
      </c>
      <c r="L7" s="14">
        <f>All!J9</f>
        <v>42</v>
      </c>
      <c r="M7" s="11">
        <f>All!K9</f>
        <v>96</v>
      </c>
      <c r="N7" s="11">
        <f>All!L9</f>
        <v>0</v>
      </c>
      <c r="O7" s="12">
        <f>All!M9</f>
        <v>0</v>
      </c>
      <c r="P7" s="10">
        <f>All!B9</f>
        <v>5</v>
      </c>
      <c r="Q7" s="11">
        <f>All!C9</f>
        <v>54</v>
      </c>
      <c r="R7" s="11">
        <f>All!D9</f>
        <v>3</v>
      </c>
      <c r="S7" s="13">
        <f>All!E9</f>
        <v>0</v>
      </c>
    </row>
    <row r="8" spans="2:19" x14ac:dyDescent="0.3">
      <c r="B8" s="82"/>
      <c r="C8" s="34">
        <f>[1]Combined!A13</f>
        <v>0.3125</v>
      </c>
      <c r="D8" s="14">
        <f>All!N10</f>
        <v>2</v>
      </c>
      <c r="E8" s="11">
        <f>All!O10</f>
        <v>63</v>
      </c>
      <c r="F8" s="11">
        <f>All!P10</f>
        <v>55</v>
      </c>
      <c r="G8" s="12">
        <f>All!Q10</f>
        <v>0</v>
      </c>
      <c r="H8" s="10">
        <f>All!F10</f>
        <v>0</v>
      </c>
      <c r="I8" s="11">
        <f>All!G10</f>
        <v>15</v>
      </c>
      <c r="J8" s="11">
        <f>All!H10</f>
        <v>44</v>
      </c>
      <c r="K8" s="13">
        <f>All!I10</f>
        <v>0</v>
      </c>
      <c r="L8" s="14">
        <f>All!J10</f>
        <v>54</v>
      </c>
      <c r="M8" s="11">
        <f>All!K10</f>
        <v>84</v>
      </c>
      <c r="N8" s="11">
        <f>All!L10</f>
        <v>1</v>
      </c>
      <c r="O8" s="12">
        <f>All!M10</f>
        <v>0</v>
      </c>
      <c r="P8" s="10">
        <f>All!B10</f>
        <v>7</v>
      </c>
      <c r="Q8" s="11">
        <f>All!C10</f>
        <v>75</v>
      </c>
      <c r="R8" s="11">
        <f>All!D10</f>
        <v>10</v>
      </c>
      <c r="S8" s="13">
        <f>All!E10</f>
        <v>0</v>
      </c>
    </row>
    <row r="9" spans="2:19" x14ac:dyDescent="0.3">
      <c r="B9" s="82"/>
      <c r="C9" s="34">
        <f>[1]Combined!A14</f>
        <v>0.32291666666666669</v>
      </c>
      <c r="D9" s="14">
        <f>All!N11</f>
        <v>7</v>
      </c>
      <c r="E9" s="11">
        <f>All!O11</f>
        <v>73</v>
      </c>
      <c r="F9" s="11">
        <f>All!P11</f>
        <v>45</v>
      </c>
      <c r="G9" s="12">
        <f>All!Q11</f>
        <v>0</v>
      </c>
      <c r="H9" s="10">
        <f>All!F11</f>
        <v>1</v>
      </c>
      <c r="I9" s="11">
        <f>All!G11</f>
        <v>12</v>
      </c>
      <c r="J9" s="11">
        <f>All!H11</f>
        <v>30</v>
      </c>
      <c r="K9" s="13">
        <f>All!I11</f>
        <v>0</v>
      </c>
      <c r="L9" s="14">
        <f>All!J11</f>
        <v>44</v>
      </c>
      <c r="M9" s="11">
        <f>All!K11</f>
        <v>93</v>
      </c>
      <c r="N9" s="11">
        <f>All!L11</f>
        <v>0</v>
      </c>
      <c r="O9" s="12">
        <f>All!M11</f>
        <v>0</v>
      </c>
      <c r="P9" s="10">
        <f>All!B11</f>
        <v>4</v>
      </c>
      <c r="Q9" s="11">
        <f>All!C11</f>
        <v>107</v>
      </c>
      <c r="R9" s="11">
        <f>All!D11</f>
        <v>7</v>
      </c>
      <c r="S9" s="13">
        <f>All!E11</f>
        <v>1</v>
      </c>
    </row>
    <row r="10" spans="2:19" x14ac:dyDescent="0.3">
      <c r="B10" s="82"/>
      <c r="C10" s="34">
        <f>[1]Combined!A15</f>
        <v>0.33333333333333331</v>
      </c>
      <c r="D10" s="14">
        <f>All!N12</f>
        <v>8</v>
      </c>
      <c r="E10" s="11">
        <f>All!O12</f>
        <v>61</v>
      </c>
      <c r="F10" s="11">
        <f>All!P12</f>
        <v>35</v>
      </c>
      <c r="G10" s="12">
        <f>All!Q12</f>
        <v>0</v>
      </c>
      <c r="H10" s="10">
        <f>All!F12</f>
        <v>1</v>
      </c>
      <c r="I10" s="11">
        <f>All!G12</f>
        <v>9</v>
      </c>
      <c r="J10" s="11">
        <f>All!H12</f>
        <v>25</v>
      </c>
      <c r="K10" s="13">
        <f>All!I12</f>
        <v>0</v>
      </c>
      <c r="L10" s="14">
        <f>All!J12</f>
        <v>52</v>
      </c>
      <c r="M10" s="11">
        <f>All!K12</f>
        <v>81</v>
      </c>
      <c r="N10" s="11">
        <f>All!L12</f>
        <v>1</v>
      </c>
      <c r="O10" s="12">
        <f>All!M12</f>
        <v>0</v>
      </c>
      <c r="P10" s="10">
        <f>All!B12</f>
        <v>5</v>
      </c>
      <c r="Q10" s="11">
        <f>All!C12</f>
        <v>76</v>
      </c>
      <c r="R10" s="11">
        <f>All!D12</f>
        <v>9</v>
      </c>
      <c r="S10" s="13">
        <f>All!E12</f>
        <v>0</v>
      </c>
    </row>
    <row r="11" spans="2:19" ht="15" thickBot="1" x14ac:dyDescent="0.35">
      <c r="B11" s="82"/>
      <c r="C11" s="35">
        <f>[1]Combined!A16</f>
        <v>0.34375</v>
      </c>
      <c r="D11" s="29">
        <f>All!N13</f>
        <v>7</v>
      </c>
      <c r="E11" s="26">
        <f>All!O13</f>
        <v>52</v>
      </c>
      <c r="F11" s="26">
        <f>All!P13</f>
        <v>28</v>
      </c>
      <c r="G11" s="27">
        <f>All!Q13</f>
        <v>0</v>
      </c>
      <c r="H11" s="25">
        <f>All!F13</f>
        <v>2</v>
      </c>
      <c r="I11" s="26">
        <f>All!G13</f>
        <v>9</v>
      </c>
      <c r="J11" s="26">
        <f>All!H13</f>
        <v>28</v>
      </c>
      <c r="K11" s="28">
        <f>All!I13</f>
        <v>0</v>
      </c>
      <c r="L11" s="29">
        <f>All!J13</f>
        <v>34</v>
      </c>
      <c r="M11" s="26">
        <f>All!K13</f>
        <v>69</v>
      </c>
      <c r="N11" s="26">
        <f>All!L13</f>
        <v>2</v>
      </c>
      <c r="O11" s="27">
        <f>All!M13</f>
        <v>0</v>
      </c>
      <c r="P11" s="25">
        <f>All!B13</f>
        <v>10</v>
      </c>
      <c r="Q11" s="26">
        <f>All!C13</f>
        <v>89</v>
      </c>
      <c r="R11" s="26">
        <f>All!D13</f>
        <v>2</v>
      </c>
      <c r="S11" s="28">
        <f>All!E13</f>
        <v>0</v>
      </c>
    </row>
    <row r="12" spans="2:19" x14ac:dyDescent="0.3">
      <c r="B12" s="83" t="s">
        <v>18</v>
      </c>
      <c r="C12" s="36">
        <f>[1]Combined!A11</f>
        <v>0.29166666666666669</v>
      </c>
      <c r="D12" s="47">
        <f>HV!N8</f>
        <v>0</v>
      </c>
      <c r="E12" s="15">
        <f>HV!O8</f>
        <v>0</v>
      </c>
      <c r="F12" s="15">
        <f>HV!P8</f>
        <v>0</v>
      </c>
      <c r="G12" s="16">
        <f>HV!Q8</f>
        <v>0</v>
      </c>
      <c r="H12" s="48">
        <f>HV!F8</f>
        <v>0</v>
      </c>
      <c r="I12" s="15">
        <f>HV!G8</f>
        <v>0</v>
      </c>
      <c r="J12" s="15">
        <f>HV!H8</f>
        <v>1</v>
      </c>
      <c r="K12" s="17">
        <f>HV!I8</f>
        <v>0</v>
      </c>
      <c r="L12" s="47">
        <f>HV!J8</f>
        <v>0</v>
      </c>
      <c r="M12" s="15">
        <f>HV!K8</f>
        <v>9</v>
      </c>
      <c r="N12" s="15">
        <f>HV!L8</f>
        <v>0</v>
      </c>
      <c r="O12" s="16">
        <f>HV!M8</f>
        <v>0</v>
      </c>
      <c r="P12" s="48">
        <f>HV!B8</f>
        <v>0</v>
      </c>
      <c r="Q12" s="15">
        <f>HV!C8</f>
        <v>6</v>
      </c>
      <c r="R12" s="15">
        <f>HV!D8</f>
        <v>0</v>
      </c>
      <c r="S12" s="17">
        <f>HV!E8</f>
        <v>0</v>
      </c>
    </row>
    <row r="13" spans="2:19" x14ac:dyDescent="0.3">
      <c r="B13" s="84"/>
      <c r="C13" s="34">
        <f>[1]Combined!A12</f>
        <v>0.30208333333333331</v>
      </c>
      <c r="D13" s="14">
        <f>HV!N9</f>
        <v>0</v>
      </c>
      <c r="E13" s="11">
        <f>HV!O9</f>
        <v>0</v>
      </c>
      <c r="F13" s="11">
        <f>HV!P9</f>
        <v>0</v>
      </c>
      <c r="G13" s="18">
        <f>HV!Q9</f>
        <v>0</v>
      </c>
      <c r="H13" s="10">
        <f>HV!F9</f>
        <v>0</v>
      </c>
      <c r="I13" s="11">
        <f>HV!G9</f>
        <v>0</v>
      </c>
      <c r="J13" s="11">
        <f>HV!H9</f>
        <v>3</v>
      </c>
      <c r="K13" s="19">
        <f>HV!I9</f>
        <v>0</v>
      </c>
      <c r="L13" s="14">
        <f>HV!J9</f>
        <v>0</v>
      </c>
      <c r="M13" s="11">
        <f>HV!K9</f>
        <v>7</v>
      </c>
      <c r="N13" s="11">
        <f>HV!L9</f>
        <v>0</v>
      </c>
      <c r="O13" s="18">
        <f>HV!M9</f>
        <v>0</v>
      </c>
      <c r="P13" s="10">
        <f>HV!B9</f>
        <v>0</v>
      </c>
      <c r="Q13" s="11">
        <f>HV!C9</f>
        <v>7</v>
      </c>
      <c r="R13" s="11">
        <f>HV!D9</f>
        <v>0</v>
      </c>
      <c r="S13" s="19">
        <f>HV!E9</f>
        <v>0</v>
      </c>
    </row>
    <row r="14" spans="2:19" x14ac:dyDescent="0.3">
      <c r="B14" s="84"/>
      <c r="C14" s="34">
        <f>[1]Combined!A13</f>
        <v>0.3125</v>
      </c>
      <c r="D14" s="14">
        <f>HV!N10</f>
        <v>0</v>
      </c>
      <c r="E14" s="11">
        <f>HV!O10</f>
        <v>1</v>
      </c>
      <c r="F14" s="11">
        <f>HV!P10</f>
        <v>0</v>
      </c>
      <c r="G14" s="18">
        <f>HV!Q10</f>
        <v>0</v>
      </c>
      <c r="H14" s="10">
        <f>HV!F10</f>
        <v>0</v>
      </c>
      <c r="I14" s="11">
        <f>HV!G10</f>
        <v>0</v>
      </c>
      <c r="J14" s="11">
        <f>HV!H10</f>
        <v>0</v>
      </c>
      <c r="K14" s="19">
        <f>HV!I10</f>
        <v>0</v>
      </c>
      <c r="L14" s="14">
        <f>HV!J10</f>
        <v>0</v>
      </c>
      <c r="M14" s="11">
        <f>HV!K10</f>
        <v>1</v>
      </c>
      <c r="N14" s="11">
        <f>HV!L10</f>
        <v>0</v>
      </c>
      <c r="O14" s="18">
        <f>HV!M10</f>
        <v>0</v>
      </c>
      <c r="P14" s="10">
        <f>HV!B10</f>
        <v>0</v>
      </c>
      <c r="Q14" s="11">
        <f>HV!C10</f>
        <v>6</v>
      </c>
      <c r="R14" s="11">
        <f>HV!D10</f>
        <v>0</v>
      </c>
      <c r="S14" s="19">
        <f>HV!E10</f>
        <v>0</v>
      </c>
    </row>
    <row r="15" spans="2:19" x14ac:dyDescent="0.3">
      <c r="B15" s="84"/>
      <c r="C15" s="34">
        <f>[1]Combined!A14</f>
        <v>0.32291666666666669</v>
      </c>
      <c r="D15" s="14">
        <f>HV!N11</f>
        <v>0</v>
      </c>
      <c r="E15" s="11">
        <f>HV!O11</f>
        <v>0</v>
      </c>
      <c r="F15" s="11">
        <f>HV!P11</f>
        <v>0</v>
      </c>
      <c r="G15" s="18">
        <f>HV!Q11</f>
        <v>0</v>
      </c>
      <c r="H15" s="10">
        <f>HV!F11</f>
        <v>0</v>
      </c>
      <c r="I15" s="11">
        <f>HV!G11</f>
        <v>0</v>
      </c>
      <c r="J15" s="11">
        <f>HV!H11</f>
        <v>0</v>
      </c>
      <c r="K15" s="19">
        <f>HV!I11</f>
        <v>0</v>
      </c>
      <c r="L15" s="14">
        <f>HV!J11</f>
        <v>1</v>
      </c>
      <c r="M15" s="11">
        <f>HV!K11</f>
        <v>6</v>
      </c>
      <c r="N15" s="11">
        <f>HV!L11</f>
        <v>0</v>
      </c>
      <c r="O15" s="18">
        <f>HV!M11</f>
        <v>0</v>
      </c>
      <c r="P15" s="10">
        <f>HV!B11</f>
        <v>1</v>
      </c>
      <c r="Q15" s="11">
        <f>HV!C11</f>
        <v>7</v>
      </c>
      <c r="R15" s="11">
        <f>HV!D11</f>
        <v>1</v>
      </c>
      <c r="S15" s="19">
        <f>HV!E11</f>
        <v>1</v>
      </c>
    </row>
    <row r="16" spans="2:19" x14ac:dyDescent="0.3">
      <c r="B16" s="84"/>
      <c r="C16" s="34">
        <f>[1]Combined!A15</f>
        <v>0.33333333333333331</v>
      </c>
      <c r="D16" s="14">
        <f>HV!N12</f>
        <v>0</v>
      </c>
      <c r="E16" s="11">
        <f>HV!O12</f>
        <v>0</v>
      </c>
      <c r="F16" s="11">
        <f>HV!P12</f>
        <v>0</v>
      </c>
      <c r="G16" s="18">
        <f>HV!Q12</f>
        <v>0</v>
      </c>
      <c r="H16" s="10">
        <f>HV!F12</f>
        <v>0</v>
      </c>
      <c r="I16" s="11">
        <f>HV!G12</f>
        <v>0</v>
      </c>
      <c r="J16" s="11">
        <f>HV!H12</f>
        <v>0</v>
      </c>
      <c r="K16" s="19">
        <f>HV!I12</f>
        <v>0</v>
      </c>
      <c r="L16" s="14">
        <f>HV!J12</f>
        <v>2</v>
      </c>
      <c r="M16" s="11">
        <f>HV!K12</f>
        <v>5</v>
      </c>
      <c r="N16" s="11">
        <f>HV!L12</f>
        <v>0</v>
      </c>
      <c r="O16" s="18">
        <f>HV!M12</f>
        <v>0</v>
      </c>
      <c r="P16" s="10">
        <f>HV!B12</f>
        <v>0</v>
      </c>
      <c r="Q16" s="11">
        <f>HV!C12</f>
        <v>7</v>
      </c>
      <c r="R16" s="11">
        <f>HV!D12</f>
        <v>0</v>
      </c>
      <c r="S16" s="19">
        <f>HV!E12</f>
        <v>0</v>
      </c>
    </row>
    <row r="17" spans="2:19" ht="15" thickBot="1" x14ac:dyDescent="0.35">
      <c r="B17" s="85"/>
      <c r="C17" s="35">
        <f>[1]Combined!A16</f>
        <v>0.34375</v>
      </c>
      <c r="D17" s="14">
        <f>HV!N13</f>
        <v>0</v>
      </c>
      <c r="E17" s="11">
        <f>HV!O13</f>
        <v>0</v>
      </c>
      <c r="F17" s="11">
        <f>HV!P13</f>
        <v>0</v>
      </c>
      <c r="G17" s="18">
        <f>HV!Q13</f>
        <v>0</v>
      </c>
      <c r="H17" s="10">
        <f>HV!F13</f>
        <v>0</v>
      </c>
      <c r="I17" s="11">
        <f>HV!G13</f>
        <v>1</v>
      </c>
      <c r="J17" s="11">
        <f>HV!H13</f>
        <v>0</v>
      </c>
      <c r="K17" s="19">
        <f>HV!I13</f>
        <v>0</v>
      </c>
      <c r="L17" s="14">
        <f>HV!J13</f>
        <v>1</v>
      </c>
      <c r="M17" s="11">
        <f>HV!K13</f>
        <v>4</v>
      </c>
      <c r="N17" s="11">
        <f>HV!L13</f>
        <v>0</v>
      </c>
      <c r="O17" s="18">
        <f>HV!M13</f>
        <v>0</v>
      </c>
      <c r="P17" s="10">
        <f>HV!B13</f>
        <v>0</v>
      </c>
      <c r="Q17" s="11">
        <f>HV!C13</f>
        <v>6</v>
      </c>
      <c r="R17" s="11">
        <f>HV!D13</f>
        <v>0</v>
      </c>
      <c r="S17" s="19">
        <f>HV!E13</f>
        <v>0</v>
      </c>
    </row>
    <row r="18" spans="2:19" ht="15" thickBot="1" x14ac:dyDescent="0.35">
      <c r="C18" s="32" t="s">
        <v>20</v>
      </c>
      <c r="D18" s="37">
        <f>IFERROR(SUM(D12:D17)/SUM(D6:D11),0%)</f>
        <v>0</v>
      </c>
      <c r="E18" s="38">
        <f t="shared" ref="E18:S18" si="0">IFERROR(SUM(E12:E17)/SUM(E6:E11),0%)</f>
        <v>2.9325513196480938E-3</v>
      </c>
      <c r="F18" s="38">
        <f t="shared" si="0"/>
        <v>0</v>
      </c>
      <c r="G18" s="39">
        <f t="shared" si="0"/>
        <v>0</v>
      </c>
      <c r="H18" s="40">
        <f t="shared" si="0"/>
        <v>0</v>
      </c>
      <c r="I18" s="38">
        <f t="shared" si="0"/>
        <v>1.4084507042253521E-2</v>
      </c>
      <c r="J18" s="38">
        <f t="shared" si="0"/>
        <v>2.1164021164021163E-2</v>
      </c>
      <c r="K18" s="41">
        <f t="shared" si="0"/>
        <v>0</v>
      </c>
      <c r="L18" s="37">
        <f t="shared" si="0"/>
        <v>1.5748031496062992E-2</v>
      </c>
      <c r="M18" s="38">
        <f t="shared" si="0"/>
        <v>6.4386317907444673E-2</v>
      </c>
      <c r="N18" s="38">
        <f t="shared" si="0"/>
        <v>0</v>
      </c>
      <c r="O18" s="39">
        <f t="shared" si="0"/>
        <v>0</v>
      </c>
      <c r="P18" s="40">
        <f t="shared" si="0"/>
        <v>3.0303030303030304E-2</v>
      </c>
      <c r="Q18" s="38">
        <f t="shared" si="0"/>
        <v>8.5714285714285715E-2</v>
      </c>
      <c r="R18" s="38">
        <f t="shared" si="0"/>
        <v>3.125E-2</v>
      </c>
      <c r="S18" s="41">
        <f t="shared" si="0"/>
        <v>1</v>
      </c>
    </row>
    <row r="19" spans="2:19" ht="15" thickBot="1" x14ac:dyDescent="0.35">
      <c r="C19" s="42" t="s">
        <v>21</v>
      </c>
      <c r="D19" s="76">
        <f>SUM(D8:G11)/(4*MAX(SUM(D8:G8),SUM(D9:G9),SUM(D10:G10),SUM(D11:G11)))</f>
        <v>0.872</v>
      </c>
      <c r="E19" s="77"/>
      <c r="F19" s="77"/>
      <c r="G19" s="78"/>
      <c r="H19" s="76">
        <f>SUM(H8:K11)/(4*MAX(SUM(H8:K8),SUM(H9:K9),SUM(H10:K10),SUM(H11:K11)))</f>
        <v>0.74576271186440679</v>
      </c>
      <c r="I19" s="77"/>
      <c r="J19" s="77"/>
      <c r="K19" s="78"/>
      <c r="L19" s="76">
        <f>SUM(L8:O11)/(4*MAX(SUM(L8:O8),SUM(L9:O9),SUM(L10:O10),SUM(L11:O11)))</f>
        <v>0.92625899280575541</v>
      </c>
      <c r="M19" s="77"/>
      <c r="N19" s="77"/>
      <c r="O19" s="78"/>
      <c r="P19" s="76">
        <f>SUM(P8:S11)/(4*MAX(SUM(P8:S8),SUM(P9:S9),SUM(P10:S10),SUM(P11:S11)))</f>
        <v>0.84453781512605042</v>
      </c>
      <c r="Q19" s="77"/>
      <c r="R19" s="77"/>
      <c r="S19" s="78"/>
    </row>
    <row r="25" spans="2:19" x14ac:dyDescent="0.3">
      <c r="D25" s="60" t="s">
        <v>11</v>
      </c>
      <c r="E25" s="60"/>
      <c r="F25" s="60"/>
      <c r="G25" s="60"/>
      <c r="H25" s="60" t="s">
        <v>11</v>
      </c>
      <c r="I25" s="60"/>
      <c r="J25" s="60"/>
      <c r="K25" s="60"/>
      <c r="L25" s="60" t="s">
        <v>10</v>
      </c>
      <c r="M25" s="60"/>
      <c r="N25" s="60"/>
      <c r="O25" s="60"/>
      <c r="P25" s="60" t="s">
        <v>10</v>
      </c>
      <c r="Q25" s="60"/>
      <c r="R25" s="60"/>
      <c r="S25" s="60"/>
    </row>
    <row r="26" spans="2:19" x14ac:dyDescent="0.3">
      <c r="B26" t="s">
        <v>26</v>
      </c>
      <c r="D26" s="60" t="s">
        <v>12</v>
      </c>
      <c r="E26" s="60"/>
      <c r="F26" s="60"/>
      <c r="G26" s="60"/>
      <c r="H26" s="60" t="s">
        <v>13</v>
      </c>
      <c r="I26" s="60"/>
      <c r="J26" s="60"/>
      <c r="K26" s="60"/>
      <c r="L26" s="60" t="s">
        <v>27</v>
      </c>
      <c r="M26" s="60"/>
      <c r="N26" s="60"/>
      <c r="O26" s="60"/>
      <c r="P26" s="60" t="s">
        <v>14</v>
      </c>
      <c r="Q26" s="60"/>
      <c r="R26" s="60"/>
      <c r="S26" s="60"/>
    </row>
    <row r="27" spans="2:19" x14ac:dyDescent="0.3">
      <c r="D27" s="43" t="s">
        <v>8</v>
      </c>
      <c r="E27" s="43" t="s">
        <v>15</v>
      </c>
      <c r="F27" s="43" t="s">
        <v>6</v>
      </c>
      <c r="G27" s="43" t="s">
        <v>16</v>
      </c>
      <c r="H27" s="43" t="s">
        <v>8</v>
      </c>
      <c r="I27" s="43" t="s">
        <v>15</v>
      </c>
      <c r="J27" s="43" t="s">
        <v>6</v>
      </c>
      <c r="K27" s="43" t="s">
        <v>16</v>
      </c>
      <c r="L27" s="43" t="s">
        <v>8</v>
      </c>
      <c r="M27" s="43" t="s">
        <v>15</v>
      </c>
      <c r="N27" s="43" t="s">
        <v>6</v>
      </c>
      <c r="O27" s="43" t="s">
        <v>16</v>
      </c>
      <c r="P27" s="43" t="s">
        <v>8</v>
      </c>
      <c r="Q27" s="43" t="s">
        <v>15</v>
      </c>
      <c r="R27" s="43" t="s">
        <v>6</v>
      </c>
      <c r="S27" s="43" t="s">
        <v>16</v>
      </c>
    </row>
    <row r="28" spans="2:19" x14ac:dyDescent="0.3">
      <c r="D28" s="43">
        <f>SUM(D8:D11)</f>
        <v>24</v>
      </c>
      <c r="E28" s="43">
        <f t="shared" ref="E28:S28" si="1">SUM(E8:E11)</f>
        <v>249</v>
      </c>
      <c r="F28" s="43">
        <f t="shared" si="1"/>
        <v>163</v>
      </c>
      <c r="G28" s="43">
        <f t="shared" si="1"/>
        <v>0</v>
      </c>
      <c r="H28" s="43">
        <f t="shared" si="1"/>
        <v>4</v>
      </c>
      <c r="I28" s="43">
        <f t="shared" si="1"/>
        <v>45</v>
      </c>
      <c r="J28" s="43">
        <f t="shared" si="1"/>
        <v>127</v>
      </c>
      <c r="K28" s="43">
        <f t="shared" si="1"/>
        <v>0</v>
      </c>
      <c r="L28" s="43">
        <f>SUM(L8:L11)</f>
        <v>184</v>
      </c>
      <c r="M28" s="43">
        <f t="shared" si="1"/>
        <v>327</v>
      </c>
      <c r="N28" s="43">
        <f t="shared" si="1"/>
        <v>4</v>
      </c>
      <c r="O28" s="43">
        <f t="shared" si="1"/>
        <v>0</v>
      </c>
      <c r="P28" s="43">
        <f t="shared" si="1"/>
        <v>26</v>
      </c>
      <c r="Q28" s="43">
        <f t="shared" si="1"/>
        <v>347</v>
      </c>
      <c r="R28" s="43">
        <f t="shared" si="1"/>
        <v>28</v>
      </c>
      <c r="S28" s="43">
        <f t="shared" si="1"/>
        <v>1</v>
      </c>
    </row>
  </sheetData>
  <mergeCells count="24">
    <mergeCell ref="D19:G19"/>
    <mergeCell ref="H19:K19"/>
    <mergeCell ref="L19:O19"/>
    <mergeCell ref="P19:S19"/>
    <mergeCell ref="B5:C5"/>
    <mergeCell ref="B6:B11"/>
    <mergeCell ref="B12:B17"/>
    <mergeCell ref="D4:G4"/>
    <mergeCell ref="H4:K4"/>
    <mergeCell ref="L4:O4"/>
    <mergeCell ref="P4:S4"/>
    <mergeCell ref="D2:S2"/>
    <mergeCell ref="D3:G3"/>
    <mergeCell ref="H3:K3"/>
    <mergeCell ref="L3:O3"/>
    <mergeCell ref="P3:S3"/>
    <mergeCell ref="D25:G25"/>
    <mergeCell ref="H25:K25"/>
    <mergeCell ref="L25:O25"/>
    <mergeCell ref="P25:S25"/>
    <mergeCell ref="D26:G26"/>
    <mergeCell ref="H26:K26"/>
    <mergeCell ref="L26:O26"/>
    <mergeCell ref="P26:S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HV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Erik Mihok</cp:lastModifiedBy>
  <dcterms:created xsi:type="dcterms:W3CDTF">2018-10-24T21:42:44Z</dcterms:created>
  <dcterms:modified xsi:type="dcterms:W3CDTF">2024-08-28T15:55:16Z</dcterms:modified>
</cp:coreProperties>
</file>